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ilcukorguk.sharepoint.com/sites/CompanyData/ILC Company Data/PROGRAMMES/PROJECTS/PROJ-CURRENT/228 - Going for Gold - Sanofi/Research/Data/Healthy Ageing Medal Table/Final table/"/>
    </mc:Choice>
  </mc:AlternateContent>
  <xr:revisionPtr revIDLastSave="934" documentId="13_ncr:1_{C6FB137B-53B9-46CC-B224-7260BA8BD0FB}" xr6:coauthVersionLast="47" xr6:coauthVersionMax="47" xr10:uidLastSave="{E9DFF2D4-B5F5-47A7-9258-DD56ADCA8FA8}"/>
  <bookViews>
    <workbookView xWindow="28680" yWindow="-120" windowWidth="29040" windowHeight="15720" tabRatio="759" activeTab="1" xr2:uid="{1E3B9B72-86E9-48D8-AC18-7F7CBB865244}"/>
  </bookViews>
  <sheets>
    <sheet name="About" sheetId="17" r:id="rId1"/>
    <sheet name="Final medal table" sheetId="9" r:id="rId2"/>
    <sheet name="Jab-elin" sheetId="10" r:id="rId3"/>
    <sheet name="Jab-elin (all data)" sheetId="18" r:id="rId4"/>
    <sheet name="Archery" sheetId="12" r:id="rId5"/>
    <sheet name="Archery (all data)" sheetId="20" r:id="rId6"/>
    <sheet name="Prevention Triathlon" sheetId="14" r:id="rId7"/>
    <sheet name="Prevention Triathlon (all data)" sheetId="21" r:id="rId8"/>
    <sheet name="Sport climbing" sheetId="15" r:id="rId9"/>
    <sheet name="Sport climbing (all data)" sheetId="22" r:id="rId10"/>
    <sheet name="Race walking" sheetId="16" r:id="rId11"/>
    <sheet name="Race walking (all data)" sheetId="23" r:id="rId12"/>
    <sheet name="Marathon" sheetId="3" r:id="rId13"/>
    <sheet name="Marathon (all data)" sheetId="24" r:id="rId14"/>
    <sheet name="100m sprint" sheetId="11" r:id="rId15"/>
    <sheet name="100m sprint (all data)" sheetId="25" r:id="rId16"/>
    <sheet name="Relay race" sheetId="13" r:id="rId17"/>
    <sheet name="Relay race (all data)" sheetId="26" r:id="rId18"/>
  </sheets>
  <definedNames>
    <definedName name="_xlnm._FilterDatabase" localSheetId="14" hidden="1">'100m sprint'!$A$1:$C$1</definedName>
    <definedName name="_xlnm._FilterDatabase" localSheetId="15" hidden="1">'100m sprint (all data)'!$A$1:$C$1</definedName>
    <definedName name="_xlnm._FilterDatabase" localSheetId="4" hidden="1">Archery!$A$1:$E$1</definedName>
    <definedName name="_xlnm._FilterDatabase" localSheetId="5" hidden="1">'Archery (all data)'!$A$1:$E$1</definedName>
    <definedName name="_xlnm._FilterDatabase" localSheetId="1" hidden="1">'Final medal table'!$A$1:$H$70</definedName>
    <definedName name="_xlnm._FilterDatabase" localSheetId="2" hidden="1">'Jab-elin'!$A$1:$H$1</definedName>
    <definedName name="_xlnm._FilterDatabase" localSheetId="3" hidden="1">'Jab-elin (all data)'!$A$1:$H$1</definedName>
    <definedName name="_xlnm._FilterDatabase" localSheetId="12" hidden="1">Marathon!$A$1:$C$1</definedName>
    <definedName name="_xlnm._FilterDatabase" localSheetId="13" hidden="1">'Marathon (all data)'!$A$1:$C$1</definedName>
    <definedName name="_xlnm._FilterDatabase" localSheetId="6" hidden="1">'Prevention Triathlon'!$A$1:$F$1</definedName>
    <definedName name="_xlnm._FilterDatabase" localSheetId="7" hidden="1">'Prevention Triathlon (all data)'!$A$1:$F$1</definedName>
    <definedName name="_xlnm._FilterDatabase" localSheetId="10" hidden="1">'Race walking'!$A$1:$C$1</definedName>
    <definedName name="_xlnm._FilterDatabase" localSheetId="11" hidden="1">'Race walking (all data)'!$A$1:$E$1</definedName>
    <definedName name="_xlnm._FilterDatabase" localSheetId="16" hidden="1">'Relay race'!$A$1:$B$1</definedName>
    <definedName name="_xlnm._FilterDatabase" localSheetId="17" hidden="1">'Relay race (all data)'!$A$1:$B$1</definedName>
    <definedName name="_xlnm._FilterDatabase" localSheetId="8" hidden="1">'Sport climbing'!$A$1:$C$1</definedName>
    <definedName name="_xlnm._FilterDatabase" localSheetId="9" hidden="1">'Sport climbing (all data)'!$A$1:$C$1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9" l="1"/>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E4" i="23"/>
  <c r="E3" i="23"/>
  <c r="E2" i="23"/>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F66" i="21"/>
  <c r="F65" i="2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l="1"/>
  <c r="F10" i="21"/>
  <c r="F9" i="21"/>
  <c r="F8" i="21"/>
  <c r="F7" i="21"/>
  <c r="F6" i="21"/>
  <c r="F5" i="21"/>
  <c r="F4" i="21"/>
  <c r="F3" i="21"/>
  <c r="F2" i="21"/>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H196" i="18"/>
  <c r="H195" i="18"/>
  <c r="H194" i="18"/>
  <c r="H193" i="18"/>
  <c r="H192" i="18"/>
  <c r="H191" i="18"/>
  <c r="H190" i="18"/>
  <c r="H189" i="18"/>
  <c r="H188" i="18"/>
  <c r="H187" i="18"/>
  <c r="H186" i="18"/>
  <c r="H185" i="18"/>
  <c r="H184" i="18"/>
  <c r="H183" i="18"/>
  <c r="H182" i="18"/>
  <c r="H181" i="18"/>
  <c r="H180" i="18"/>
  <c r="H179" i="18"/>
  <c r="H178" i="18"/>
  <c r="H177" i="18"/>
  <c r="H176" i="18"/>
  <c r="H175" i="18"/>
  <c r="H174" i="18"/>
  <c r="H173" i="18"/>
  <c r="H172" i="18"/>
  <c r="H171" i="18"/>
  <c r="H170" i="18"/>
  <c r="H169" i="18"/>
  <c r="H168" i="18"/>
  <c r="H167" i="18"/>
  <c r="H166" i="18"/>
  <c r="H165" i="18"/>
  <c r="H164" i="18"/>
  <c r="H163" i="18"/>
  <c r="H162" i="18"/>
  <c r="H161" i="18"/>
  <c r="H160" i="18"/>
  <c r="H159" i="18"/>
  <c r="H158" i="18"/>
  <c r="H157" i="18"/>
  <c r="H156" i="18"/>
  <c r="H155" i="18"/>
  <c r="H154" i="18"/>
  <c r="H153" i="18"/>
  <c r="H152" i="18"/>
  <c r="H151" i="18"/>
  <c r="H150" i="18"/>
  <c r="H149" i="18"/>
  <c r="H148" i="18"/>
  <c r="H147" i="18"/>
  <c r="H146" i="18"/>
  <c r="H145" i="18"/>
  <c r="H144" i="18"/>
  <c r="H143" i="18"/>
  <c r="H142" i="18"/>
  <c r="H141" i="18"/>
  <c r="H140" i="18"/>
  <c r="H139" i="18"/>
  <c r="H138" i="18"/>
  <c r="H137" i="18"/>
  <c r="H136" i="18"/>
  <c r="H135" i="18"/>
  <c r="H134" i="18"/>
  <c r="H133" i="18"/>
  <c r="H132" i="18"/>
  <c r="H131" i="18"/>
  <c r="H130" i="18"/>
  <c r="H129" i="18"/>
  <c r="H128" i="18"/>
  <c r="H127" i="18"/>
  <c r="H126" i="18"/>
  <c r="H125" i="18"/>
  <c r="H124" i="18"/>
  <c r="H123" i="18"/>
  <c r="H122" i="18"/>
  <c r="H121" i="18"/>
  <c r="H120" i="18"/>
  <c r="H119" i="18"/>
  <c r="H118" i="18"/>
  <c r="H117" i="18"/>
  <c r="H116" i="18"/>
  <c r="H115" i="18"/>
  <c r="H114" i="18"/>
  <c r="H113" i="18"/>
  <c r="H112" i="18"/>
  <c r="H111" i="18"/>
  <c r="H110" i="18"/>
  <c r="H109" i="18"/>
  <c r="H108" i="18"/>
  <c r="H107" i="18"/>
  <c r="H106" i="18"/>
  <c r="H105" i="18"/>
  <c r="H104" i="18"/>
  <c r="H103" i="18"/>
  <c r="H102" i="18"/>
  <c r="H101" i="18"/>
  <c r="H100" i="18"/>
  <c r="H99" i="18"/>
  <c r="H98" i="18"/>
  <c r="H97" i="18"/>
  <c r="H96" i="18"/>
  <c r="H95" i="18"/>
  <c r="H94" i="18"/>
  <c r="H93" i="18"/>
  <c r="H92" i="18"/>
  <c r="H91" i="18"/>
  <c r="H90" i="18"/>
  <c r="H89" i="18"/>
  <c r="H88" i="18"/>
  <c r="H87" i="18"/>
  <c r="H86" i="18"/>
  <c r="H85" i="18"/>
  <c r="H84" i="18"/>
  <c r="H83" i="18"/>
  <c r="H82" i="18"/>
  <c r="H81" i="18"/>
  <c r="H80" i="18"/>
  <c r="H79" i="18"/>
  <c r="H78" i="18"/>
  <c r="H77" i="18"/>
  <c r="H76" i="18"/>
  <c r="H75" i="18"/>
  <c r="H74" i="18"/>
  <c r="H73" i="18"/>
  <c r="H72" i="18"/>
  <c r="H71" i="18"/>
  <c r="H70" i="18"/>
  <c r="H69" i="18"/>
  <c r="H68" i="18"/>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H15" i="18"/>
  <c r="H14" i="18"/>
  <c r="H13" i="18"/>
  <c r="H12" i="18"/>
  <c r="H11" i="18"/>
  <c r="H10" i="18"/>
  <c r="H9" i="18"/>
  <c r="H8" i="18"/>
  <c r="H7" i="18"/>
  <c r="H6" i="18"/>
  <c r="H5" i="18"/>
  <c r="H4" i="18"/>
  <c r="H3" i="18"/>
  <c r="H2" i="18"/>
  <c r="H70" i="9"/>
  <c r="F70" i="9" s="1"/>
  <c r="H50" i="9"/>
  <c r="H35" i="9"/>
  <c r="H33" i="9"/>
  <c r="H40" i="9"/>
  <c r="F3" i="14"/>
  <c r="F11" i="14"/>
  <c r="F10" i="14"/>
  <c r="F9" i="14"/>
  <c r="F8" i="14"/>
  <c r="F7" i="14"/>
  <c r="F6" i="14"/>
  <c r="F5" i="14"/>
  <c r="F4" i="14"/>
  <c r="F2" i="14"/>
  <c r="H29" i="9"/>
  <c r="F29" i="9" s="1"/>
  <c r="H39" i="9"/>
  <c r="F39" i="9" s="1"/>
  <c r="H63" i="9" l="1"/>
  <c r="F63" i="9" s="1"/>
  <c r="H34" i="9" l="1"/>
  <c r="F34" i="9" s="1"/>
  <c r="H31" i="9"/>
  <c r="F31" i="9" s="1"/>
  <c r="H56" i="9"/>
  <c r="F56" i="9" s="1"/>
  <c r="H42" i="9"/>
  <c r="F42" i="9" s="1"/>
  <c r="H52" i="9"/>
  <c r="F52" i="9" s="1"/>
  <c r="H14" i="9"/>
  <c r="F14" i="9" s="1"/>
  <c r="H36" i="9"/>
  <c r="F36" i="9" s="1"/>
  <c r="H37" i="9"/>
  <c r="F37" i="9" s="1"/>
  <c r="H18" i="9"/>
  <c r="F18" i="9" s="1"/>
  <c r="H20" i="9"/>
  <c r="F20" i="9" s="1"/>
  <c r="H6" i="9"/>
  <c r="F6" i="9" s="1"/>
  <c r="H23" i="9"/>
  <c r="F23" i="9" s="1"/>
  <c r="H9" i="9"/>
  <c r="F9" i="9" s="1"/>
  <c r="H13" i="9"/>
  <c r="F13" i="9" s="1"/>
  <c r="H30" i="9"/>
  <c r="F30" i="9" s="1"/>
  <c r="H28" i="9"/>
  <c r="H62" i="9"/>
  <c r="F62" i="9" s="1"/>
  <c r="H49" i="9"/>
  <c r="F49" i="9" s="1"/>
  <c r="H61" i="9"/>
  <c r="F61" i="9" s="1"/>
  <c r="H54" i="9"/>
  <c r="F54" i="9" s="1"/>
  <c r="H32" i="9"/>
  <c r="F32" i="9" s="1"/>
  <c r="H26" i="9"/>
  <c r="H69" i="9"/>
  <c r="F69" i="9" s="1"/>
  <c r="H11" i="9"/>
  <c r="F11" i="9" s="1"/>
  <c r="H15" i="9"/>
  <c r="F15" i="9" s="1"/>
  <c r="H5" i="9"/>
  <c r="F5" i="9" s="1"/>
  <c r="H8" i="9"/>
  <c r="F8" i="9" s="1"/>
  <c r="H4" i="9"/>
  <c r="F4" i="9" s="1"/>
  <c r="H60" i="9"/>
  <c r="F60" i="9" s="1"/>
  <c r="H44" i="9"/>
  <c r="F44" i="9" s="1"/>
  <c r="H47" i="9"/>
  <c r="F47" i="9" s="1"/>
  <c r="H43" i="9"/>
  <c r="F43" i="9" s="1"/>
  <c r="H51" i="9"/>
  <c r="F51" i="9" s="1"/>
  <c r="H65" i="9"/>
  <c r="F65" i="9" s="1"/>
  <c r="H68" i="9"/>
  <c r="F68" i="9" s="1"/>
  <c r="H21" i="9"/>
  <c r="F21" i="9" s="1"/>
  <c r="H7" i="9"/>
  <c r="F7" i="9" s="1"/>
  <c r="H55" i="9"/>
  <c r="F55" i="9" s="1"/>
  <c r="H57" i="9"/>
  <c r="F57" i="9" s="1"/>
  <c r="H46" i="9"/>
  <c r="F46" i="9" s="1"/>
  <c r="H24" i="9"/>
  <c r="F24" i="9" s="1"/>
  <c r="H67" i="9"/>
  <c r="F67" i="9" s="1"/>
  <c r="H12" i="9"/>
  <c r="F12" i="9" s="1"/>
  <c r="H16" i="9"/>
  <c r="F16" i="9" s="1"/>
  <c r="H17" i="9"/>
  <c r="F17" i="9" s="1"/>
  <c r="H3" i="9"/>
  <c r="F3" i="9" s="1"/>
  <c r="H19" i="9"/>
  <c r="F19" i="9" s="1"/>
  <c r="H22" i="9"/>
  <c r="F22" i="9" s="1"/>
  <c r="H38" i="9"/>
  <c r="F38" i="9" s="1"/>
  <c r="H41" i="9"/>
  <c r="F41" i="9" s="1"/>
  <c r="H45" i="9"/>
  <c r="F45" i="9" s="1"/>
  <c r="H48" i="9"/>
  <c r="F48" i="9" s="1"/>
  <c r="H53" i="9"/>
  <c r="F53" i="9" s="1"/>
  <c r="H58" i="9"/>
  <c r="F58" i="9" s="1"/>
  <c r="H59" i="9"/>
  <c r="F59" i="9" s="1"/>
  <c r="H10" i="9"/>
  <c r="F10" i="9" s="1"/>
  <c r="H25" i="9"/>
  <c r="F25" i="9" s="1"/>
  <c r="H64" i="9"/>
  <c r="F64" i="9" s="1"/>
  <c r="H66" i="9"/>
  <c r="F66" i="9" s="1"/>
  <c r="H27" i="9"/>
  <c r="F27" i="9" s="1"/>
  <c r="H2" i="9"/>
  <c r="F2" i="9" s="1"/>
  <c r="H11" i="10"/>
  <c r="H10" i="10"/>
  <c r="H9" i="10"/>
  <c r="H8" i="10"/>
  <c r="H7" i="10"/>
  <c r="H6" i="10"/>
  <c r="H5" i="10"/>
  <c r="H4" i="10"/>
  <c r="H3" i="10"/>
  <c r="H2" i="10"/>
</calcChain>
</file>

<file path=xl/sharedStrings.xml><?xml version="1.0" encoding="utf-8"?>
<sst xmlns="http://schemas.openxmlformats.org/spreadsheetml/2006/main" count="1685" uniqueCount="368">
  <si>
    <t>Country</t>
  </si>
  <si>
    <t>Gold</t>
  </si>
  <si>
    <t>Silver</t>
  </si>
  <si>
    <t>Bronze</t>
  </si>
  <si>
    <t>Overall medal haul</t>
  </si>
  <si>
    <t xml:space="preserve">Japan </t>
  </si>
  <si>
    <t>Singapore</t>
  </si>
  <si>
    <t>South Korea</t>
  </si>
  <si>
    <t>Switzerland</t>
  </si>
  <si>
    <t>Cyprus</t>
  </si>
  <si>
    <t>Spain</t>
  </si>
  <si>
    <t>France</t>
  </si>
  <si>
    <t>Iceland</t>
  </si>
  <si>
    <t>Italy</t>
  </si>
  <si>
    <t>Position</t>
  </si>
  <si>
    <t>Niue</t>
  </si>
  <si>
    <t>Oman</t>
  </si>
  <si>
    <t>Hungary</t>
  </si>
  <si>
    <t>Bahrain</t>
  </si>
  <si>
    <t>occupied Palestinian territory, including east Jerusalem</t>
  </si>
  <si>
    <t>Uzbekistan</t>
  </si>
  <si>
    <t>Saudi Arabia</t>
  </si>
  <si>
    <t>Morocco</t>
  </si>
  <si>
    <t>United Arab Emirates</t>
  </si>
  <si>
    <t>Portugal</t>
  </si>
  <si>
    <t>Japan</t>
  </si>
  <si>
    <t xml:space="preserve"> =3</t>
  </si>
  <si>
    <t>Country/territory</t>
  </si>
  <si>
    <t>United States of America</t>
  </si>
  <si>
    <t>Denmark</t>
  </si>
  <si>
    <t>Norway</t>
  </si>
  <si>
    <t>Ireland</t>
  </si>
  <si>
    <t>United Kingdom</t>
  </si>
  <si>
    <t>Netherlands</t>
  </si>
  <si>
    <t>Average of measles &amp; influenza (%)</t>
  </si>
  <si>
    <t>Ireland*</t>
  </si>
  <si>
    <t>Monaco</t>
  </si>
  <si>
    <t>Guadeloupe</t>
  </si>
  <si>
    <t>Uruguay</t>
  </si>
  <si>
    <t>Puerto Rico</t>
  </si>
  <si>
    <t>Hong Kong SAR, China</t>
  </si>
  <si>
    <t>Isle of Man</t>
  </si>
  <si>
    <t>Gibraltar</t>
  </si>
  <si>
    <t>Martinique</t>
  </si>
  <si>
    <t>Thailand</t>
  </si>
  <si>
    <t>G7</t>
  </si>
  <si>
    <t>EU</t>
  </si>
  <si>
    <t>OECD</t>
  </si>
  <si>
    <t>APEC</t>
  </si>
  <si>
    <t>G20</t>
  </si>
  <si>
    <t>ASEAN</t>
  </si>
  <si>
    <t>Hong Kong</t>
  </si>
  <si>
    <t>Mozambique</t>
  </si>
  <si>
    <t>Uganda</t>
  </si>
  <si>
    <t>Lesotho</t>
  </si>
  <si>
    <t>Vanuatu</t>
  </si>
  <si>
    <t>Togo</t>
  </si>
  <si>
    <t>Cambodia</t>
  </si>
  <si>
    <t>Myanmar</t>
  </si>
  <si>
    <t>Jordan</t>
  </si>
  <si>
    <t>Samoa</t>
  </si>
  <si>
    <t xml:space="preserve"> =1</t>
  </si>
  <si>
    <t xml:space="preserve"> =2</t>
  </si>
  <si>
    <t xml:space="preserve"> =6</t>
  </si>
  <si>
    <t>Tanzania</t>
  </si>
  <si>
    <t>Moldova</t>
  </si>
  <si>
    <t>Figure (average level of physical inactivity, male and female, over-18s (%), 2022)</t>
  </si>
  <si>
    <t>Ethiopia</t>
  </si>
  <si>
    <t>Niger</t>
  </si>
  <si>
    <t>Benin</t>
  </si>
  <si>
    <t>Ghana</t>
  </si>
  <si>
    <t>Nigeria</t>
  </si>
  <si>
    <t>Senegal</t>
  </si>
  <si>
    <t>Botswana</t>
  </si>
  <si>
    <t>Zimbabwe</t>
  </si>
  <si>
    <t>Cuba</t>
  </si>
  <si>
    <t>Croatia</t>
  </si>
  <si>
    <t>Latvia</t>
  </si>
  <si>
    <t>Mexico</t>
  </si>
  <si>
    <t>Gabon</t>
  </si>
  <si>
    <t>Nicaragua</t>
  </si>
  <si>
    <t>Burundi</t>
  </si>
  <si>
    <t>Central African Republic</t>
  </si>
  <si>
    <t xml:space="preserve"> =8</t>
  </si>
  <si>
    <t xml:space="preserve"> =10</t>
  </si>
  <si>
    <t xml:space="preserve">Sweden </t>
  </si>
  <si>
    <t>Sweden</t>
  </si>
  <si>
    <t>Congo, Rep.</t>
  </si>
  <si>
    <t>Estonia</t>
  </si>
  <si>
    <t>Vietnam</t>
  </si>
  <si>
    <t>Algeria</t>
  </si>
  <si>
    <t xml:space="preserve"> =4</t>
  </si>
  <si>
    <t>4th - 10th place finishes</t>
  </si>
  <si>
    <t>Index places climbed (2019 vs 2022)</t>
  </si>
  <si>
    <t>CELAC</t>
  </si>
  <si>
    <t>USMCA</t>
  </si>
  <si>
    <t>Nordic Cooperation</t>
  </si>
  <si>
    <t>Influenza coverage (%)</t>
  </si>
  <si>
    <t>Measles coverage (%)</t>
  </si>
  <si>
    <t>Diabetes prevalence (% of population ages 20 to 79)</t>
  </si>
  <si>
    <t>Prevalence of current tobacco use (% of adults)</t>
  </si>
  <si>
    <t>Health span (2022)</t>
  </si>
  <si>
    <t>Cameroon</t>
  </si>
  <si>
    <t>Sum total</t>
  </si>
  <si>
    <t>Cote d'Ivoire</t>
  </si>
  <si>
    <t>Mali</t>
  </si>
  <si>
    <t>Top 10 finishes (including medals)</t>
  </si>
  <si>
    <t>The Healthy Ageing Medal Table</t>
  </si>
  <si>
    <t>Continent</t>
  </si>
  <si>
    <t>Asia</t>
  </si>
  <si>
    <t>Oceania</t>
  </si>
  <si>
    <t>Africa</t>
  </si>
  <si>
    <t>Europe</t>
  </si>
  <si>
    <t>Americas</t>
  </si>
  <si>
    <t>Republic of Korea</t>
  </si>
  <si>
    <t>Republic of Moldova</t>
  </si>
  <si>
    <t>Overall average (%)</t>
  </si>
  <si>
    <t>DTPCV3 10-year average (%)</t>
  </si>
  <si>
    <t>Hib3 10-year average (%)</t>
  </si>
  <si>
    <t>MCV2 10-year average (%)</t>
  </si>
  <si>
    <t>PCV3 10-year average (%)</t>
  </si>
  <si>
    <t>RCV1 10-year average (%)</t>
  </si>
  <si>
    <t>Slovakia</t>
  </si>
  <si>
    <t>Tunisia</t>
  </si>
  <si>
    <t>Albania</t>
  </si>
  <si>
    <t>Qatar</t>
  </si>
  <si>
    <t>Israel</t>
  </si>
  <si>
    <t>Malta</t>
  </si>
  <si>
    <t>Andorra</t>
  </si>
  <si>
    <t>Luxembourg</t>
  </si>
  <si>
    <t>Guyana</t>
  </si>
  <si>
    <t>Kuwait</t>
  </si>
  <si>
    <t>Türkiye</t>
  </si>
  <si>
    <t>Bangladesh</t>
  </si>
  <si>
    <t>Rwanda</t>
  </si>
  <si>
    <t>Kazakhstan</t>
  </si>
  <si>
    <t>Kyrgyzstan</t>
  </si>
  <si>
    <t>Australia</t>
  </si>
  <si>
    <t>Seychelles</t>
  </si>
  <si>
    <t>Fiji</t>
  </si>
  <si>
    <t>Greece</t>
  </si>
  <si>
    <t>Belgium</t>
  </si>
  <si>
    <t>Turkmenistan</t>
  </si>
  <si>
    <t>Netherlands (Kingdom of the)</t>
  </si>
  <si>
    <t>Armenia</t>
  </si>
  <si>
    <t>Eritrea</t>
  </si>
  <si>
    <t>Bhutan</t>
  </si>
  <si>
    <t>Costa Rica</t>
  </si>
  <si>
    <t>Tonga</t>
  </si>
  <si>
    <t>Azerbaijan</t>
  </si>
  <si>
    <t>Finland</t>
  </si>
  <si>
    <t>United Kingdom of Great Britain and Northern Ireland</t>
  </si>
  <si>
    <t>Trinidad and Tobago</t>
  </si>
  <si>
    <t>Mauritius</t>
  </si>
  <si>
    <t>Russian Federation</t>
  </si>
  <si>
    <t>New Zealand</t>
  </si>
  <si>
    <t>Germany</t>
  </si>
  <si>
    <t>Chile</t>
  </si>
  <si>
    <t>Palau</t>
  </si>
  <si>
    <t>Bulgaria</t>
  </si>
  <si>
    <t>Mongolia</t>
  </si>
  <si>
    <t>Sao Tome and Principe</t>
  </si>
  <si>
    <t>Lithuania</t>
  </si>
  <si>
    <t>Tuvalu</t>
  </si>
  <si>
    <t>Colombia</t>
  </si>
  <si>
    <t>Serbia</t>
  </si>
  <si>
    <t>Malaysia</t>
  </si>
  <si>
    <t>Barbados</t>
  </si>
  <si>
    <t>Honduras</t>
  </si>
  <si>
    <t>Canada</t>
  </si>
  <si>
    <t>Nauru</t>
  </si>
  <si>
    <t>Georgia</t>
  </si>
  <si>
    <t>Bahamas</t>
  </si>
  <si>
    <t>Panama</t>
  </si>
  <si>
    <t>Poland</t>
  </si>
  <si>
    <t>Slovenia</t>
  </si>
  <si>
    <t>El Salvador</t>
  </si>
  <si>
    <t>Argentina</t>
  </si>
  <si>
    <t>Romania</t>
  </si>
  <si>
    <t>Eswatini</t>
  </si>
  <si>
    <t>Sierra Leone</t>
  </si>
  <si>
    <t>Gambia</t>
  </si>
  <si>
    <t>Zambia</t>
  </si>
  <si>
    <t>Malawi</t>
  </si>
  <si>
    <t>Kiribati</t>
  </si>
  <si>
    <t>Burkina Faso</t>
  </si>
  <si>
    <t>United Republic of Tanzania</t>
  </si>
  <si>
    <t>San Marino</t>
  </si>
  <si>
    <t>Paraguay</t>
  </si>
  <si>
    <t>Libya</t>
  </si>
  <si>
    <t>Guatemala</t>
  </si>
  <si>
    <t>Brazil</t>
  </si>
  <si>
    <t>Nepal</t>
  </si>
  <si>
    <t>Kenya</t>
  </si>
  <si>
    <t>North Macedonia</t>
  </si>
  <si>
    <t>Peru</t>
  </si>
  <si>
    <t>Solomon Islands</t>
  </si>
  <si>
    <t>Iran (Islamic Republic of)</t>
  </si>
  <si>
    <t>Sri Lanka</t>
  </si>
  <si>
    <t>Namibia</t>
  </si>
  <si>
    <t>Brunei Darussalam</t>
  </si>
  <si>
    <t>Saint Vincent and the Grenadines</t>
  </si>
  <si>
    <t>Maldives</t>
  </si>
  <si>
    <t>Ecuador</t>
  </si>
  <si>
    <t>Tajikistan</t>
  </si>
  <si>
    <t>Saint Kitts and Nevis</t>
  </si>
  <si>
    <t>Czechia</t>
  </si>
  <si>
    <t>Egypt</t>
  </si>
  <si>
    <t>Lebanon</t>
  </si>
  <si>
    <t>Antigua and Barbuda</t>
  </si>
  <si>
    <t>Cabo Verde</t>
  </si>
  <si>
    <t>Lao People's Democratic Republic</t>
  </si>
  <si>
    <t>Dominica</t>
  </si>
  <si>
    <t>Jamaica</t>
  </si>
  <si>
    <t>Bolivia (Plurinational State of)</t>
  </si>
  <si>
    <t>Cook Islands</t>
  </si>
  <si>
    <t>Belize</t>
  </si>
  <si>
    <t>Dominican Republic</t>
  </si>
  <si>
    <t>Austria</t>
  </si>
  <si>
    <t>Viet Nam</t>
  </si>
  <si>
    <t>Belarus</t>
  </si>
  <si>
    <t>Saint Lucia</t>
  </si>
  <si>
    <t>Grenada</t>
  </si>
  <si>
    <t>Marshall Islands</t>
  </si>
  <si>
    <t>India</t>
  </si>
  <si>
    <t>Sudan</t>
  </si>
  <si>
    <t>Iraq</t>
  </si>
  <si>
    <t>Micronesia (Federated States of)</t>
  </si>
  <si>
    <t>Philippines</t>
  </si>
  <si>
    <t>Yemen</t>
  </si>
  <si>
    <t>South Africa</t>
  </si>
  <si>
    <t>Congo</t>
  </si>
  <si>
    <t>Timor-Leste</t>
  </si>
  <si>
    <t>Montenegro</t>
  </si>
  <si>
    <t>Côte d'Ivoire</t>
  </si>
  <si>
    <t>Pakistan</t>
  </si>
  <si>
    <t>Bosnia and Herzegovina</t>
  </si>
  <si>
    <t>China</t>
  </si>
  <si>
    <t>Djibouti</t>
  </si>
  <si>
    <t>Comoros</t>
  </si>
  <si>
    <t>Mauritania</t>
  </si>
  <si>
    <t>Indonesia</t>
  </si>
  <si>
    <t>Ukraine</t>
  </si>
  <si>
    <t>Venezuela (Bolivarian Republic of)</t>
  </si>
  <si>
    <t>Haiti</t>
  </si>
  <si>
    <t>Suriname</t>
  </si>
  <si>
    <t>Afghanistan</t>
  </si>
  <si>
    <t>Liberia</t>
  </si>
  <si>
    <t>Democratic People's Republic of Korea</t>
  </si>
  <si>
    <t>Guinea-Bissau</t>
  </si>
  <si>
    <t>Madagascar</t>
  </si>
  <si>
    <t>Angola</t>
  </si>
  <si>
    <t>Democratic Republic of the Congo</t>
  </si>
  <si>
    <t>Syrian Arab Republic</t>
  </si>
  <si>
    <t>Papua New Guinea</t>
  </si>
  <si>
    <t>Equatorial Guinea</t>
  </si>
  <si>
    <t>South Sudan</t>
  </si>
  <si>
    <t>Guinea</t>
  </si>
  <si>
    <t>Chad</t>
  </si>
  <si>
    <t>Somalia</t>
  </si>
  <si>
    <r>
      <rPr>
        <b/>
        <sz val="14"/>
        <color theme="1"/>
        <rFont val="Raleway"/>
      </rPr>
      <t>What is it?</t>
    </r>
    <r>
      <rPr>
        <sz val="14"/>
        <color theme="1"/>
        <rFont val="Raleway"/>
      </rPr>
      <t xml:space="preserve">
The Healthy Ageing Medal Table profiles countries and territories (including overseas territories and some contested states) that are included in WHO datasets.
The Table ranks countries and territories on different healthy ageing disciplines – described as if they were ‘sporting’ categories. The eight categories are:
</t>
    </r>
    <r>
      <rPr>
        <b/>
        <sz val="14"/>
        <color theme="1"/>
        <rFont val="Raleway"/>
      </rPr>
      <t xml:space="preserve">1. Jab-elin: </t>
    </r>
    <r>
      <rPr>
        <sz val="14"/>
        <color theme="1"/>
        <rFont val="Raleway"/>
      </rPr>
      <t xml:space="preserve">how well countries and territories perform on coverage across five childhood immunisation programmes.
</t>
    </r>
    <r>
      <rPr>
        <b/>
        <sz val="14"/>
        <color theme="1"/>
        <rFont val="Raleway"/>
      </rPr>
      <t xml:space="preserve">2. Archery: </t>
    </r>
    <r>
      <rPr>
        <sz val="14"/>
        <color theme="1"/>
        <rFont val="Raleway"/>
      </rPr>
      <t xml:space="preserve">how well countries and territories perform on meeting WHO immunisation targets for measles and influenza (flu).
</t>
    </r>
    <r>
      <rPr>
        <b/>
        <sz val="14"/>
        <color theme="1"/>
        <rFont val="Raleway"/>
      </rPr>
      <t>3. Prevention triathlon:</t>
    </r>
    <r>
      <rPr>
        <sz val="14"/>
        <color theme="1"/>
        <rFont val="Raleway"/>
      </rPr>
      <t xml:space="preserve"> how countries and territories score on the prevalence of three lifestyle circumstances related to prevention (diet, diabetes and tobacco use).
</t>
    </r>
    <r>
      <rPr>
        <b/>
        <sz val="14"/>
        <color theme="1"/>
        <rFont val="Raleway"/>
      </rPr>
      <t xml:space="preserve">4. Sport climbing: </t>
    </r>
    <r>
      <rPr>
        <sz val="14"/>
        <color theme="1"/>
        <rFont val="Raleway"/>
      </rPr>
      <t xml:space="preserve">how far how countries have ‘climbed’ the Healthy Ageing and Prevention Index (https://ilcuk.org.uk/preventionindex/).
</t>
    </r>
    <r>
      <rPr>
        <b/>
        <sz val="14"/>
        <color theme="1"/>
        <rFont val="Raleway"/>
      </rPr>
      <t>5. Race walking:</t>
    </r>
    <r>
      <rPr>
        <sz val="14"/>
        <color theme="1"/>
        <rFont val="Raleway"/>
      </rPr>
      <t xml:space="preserve"> how well countries and territories perform when it comes to physical activity.
</t>
    </r>
    <r>
      <rPr>
        <b/>
        <sz val="14"/>
        <color theme="1"/>
        <rFont val="Raleway"/>
      </rPr>
      <t>6. Marathon:</t>
    </r>
    <r>
      <rPr>
        <sz val="14"/>
        <color theme="1"/>
        <rFont val="Raleway"/>
      </rPr>
      <t xml:space="preserve"> how well countries and territories perform on healthy life expectancy.
</t>
    </r>
    <r>
      <rPr>
        <b/>
        <sz val="14"/>
        <color theme="1"/>
        <rFont val="Raleway"/>
      </rPr>
      <t>7. 100m sprint:</t>
    </r>
    <r>
      <rPr>
        <sz val="14"/>
        <color theme="1"/>
        <rFont val="Raleway"/>
      </rPr>
      <t xml:space="preserve"> countries and territories with the most centenarians as a percentage of their population.
</t>
    </r>
    <r>
      <rPr>
        <b/>
        <sz val="14"/>
        <color theme="1"/>
        <rFont val="Raleway"/>
      </rPr>
      <t>8. Relay race:</t>
    </r>
    <r>
      <rPr>
        <sz val="14"/>
        <color theme="1"/>
        <rFont val="Raleway"/>
      </rPr>
      <t xml:space="preserve"> how economic and political blocs perform on the Healthy Ageing and Prevention Index (https://ilcuk.org.uk/preventionindex/).
</t>
    </r>
    <r>
      <rPr>
        <b/>
        <sz val="14"/>
        <color theme="1"/>
        <rFont val="Raleway"/>
      </rPr>
      <t>Limitations</t>
    </r>
    <r>
      <rPr>
        <sz val="14"/>
        <color theme="1"/>
        <rFont val="Raleway"/>
      </rPr>
      <t xml:space="preserve">
While a country or territory may win a medal, this reflects the data and methodology used to calculate that finding, rather than that place’s overall health status. The Healthy Ageing Medal Table explores certain aspects of healthy ageing and prevention that don’t correlate with overall population health outcomes.</t>
    </r>
  </si>
  <si>
    <t>Laos</t>
  </si>
  <si>
    <t>Iran</t>
  </si>
  <si>
    <t>Democratic Republic of Congo</t>
  </si>
  <si>
    <t xml:space="preserve">Montenegro </t>
  </si>
  <si>
    <t>Bolivia</t>
  </si>
  <si>
    <t>Bosnia and Herzegovnia</t>
  </si>
  <si>
    <t xml:space="preserve">South Africa </t>
  </si>
  <si>
    <t>United States</t>
  </si>
  <si>
    <t>Turkey</t>
  </si>
  <si>
    <t>North Korea</t>
  </si>
  <si>
    <t>Republic of the Congo</t>
  </si>
  <si>
    <t>Kyrgyz Republic</t>
  </si>
  <si>
    <t>The Gambia</t>
  </si>
  <si>
    <t>Syria</t>
  </si>
  <si>
    <t>Venezuela</t>
  </si>
  <si>
    <t xml:space="preserve"> =12</t>
  </si>
  <si>
    <t xml:space="preserve"> =13</t>
  </si>
  <si>
    <t xml:space="preserve"> =14</t>
  </si>
  <si>
    <t xml:space="preserve"> =16</t>
  </si>
  <si>
    <t xml:space="preserve"> =18</t>
  </si>
  <si>
    <t xml:space="preserve"> =20</t>
  </si>
  <si>
    <t>Physical inactivity in men aged 18+ (%)</t>
  </si>
  <si>
    <t>Physical inactivity in women aged 18+ (%)</t>
  </si>
  <si>
    <t>Average physical inactivity, all adults aged 18+ (%)</t>
  </si>
  <si>
    <t xml:space="preserve"> =15</t>
  </si>
  <si>
    <t xml:space="preserve"> =17</t>
  </si>
  <si>
    <t xml:space="preserve"> =23</t>
  </si>
  <si>
    <t xml:space="preserve"> =25</t>
  </si>
  <si>
    <t xml:space="preserve"> =27</t>
  </si>
  <si>
    <t xml:space="preserve"> =30</t>
  </si>
  <si>
    <t xml:space="preserve"> =34</t>
  </si>
  <si>
    <t xml:space="preserve"> =36</t>
  </si>
  <si>
    <t xml:space="preserve"> =38</t>
  </si>
  <si>
    <t xml:space="preserve"> =40</t>
  </si>
  <si>
    <t xml:space="preserve"> =42</t>
  </si>
  <si>
    <t xml:space="preserve"> =44</t>
  </si>
  <si>
    <t xml:space="preserve"> =47</t>
  </si>
  <si>
    <t xml:space="preserve"> =49</t>
  </si>
  <si>
    <t xml:space="preserve"> =52</t>
  </si>
  <si>
    <t xml:space="preserve"> =54</t>
  </si>
  <si>
    <t xml:space="preserve"> =56</t>
  </si>
  <si>
    <t xml:space="preserve"> =58</t>
  </si>
  <si>
    <t xml:space="preserve"> =60</t>
  </si>
  <si>
    <t xml:space="preserve"> =63</t>
  </si>
  <si>
    <t xml:space="preserve"> =65</t>
  </si>
  <si>
    <t xml:space="preserve"> =67</t>
  </si>
  <si>
    <t xml:space="preserve"> =70</t>
  </si>
  <si>
    <t xml:space="preserve"> =72</t>
  </si>
  <si>
    <t xml:space="preserve"> =74</t>
  </si>
  <si>
    <t xml:space="preserve"> =76</t>
  </si>
  <si>
    <t xml:space="preserve"> =78</t>
  </si>
  <si>
    <t xml:space="preserve"> =80</t>
  </si>
  <si>
    <t xml:space="preserve"> =82</t>
  </si>
  <si>
    <t xml:space="preserve"> =84</t>
  </si>
  <si>
    <t xml:space="preserve"> =86</t>
  </si>
  <si>
    <t xml:space="preserve"> =90</t>
  </si>
  <si>
    <t xml:space="preserve"> =92</t>
  </si>
  <si>
    <t xml:space="preserve"> =94</t>
  </si>
  <si>
    <t xml:space="preserve"> =96</t>
  </si>
  <si>
    <t xml:space="preserve"> =100</t>
  </si>
  <si>
    <t xml:space="preserve"> =103</t>
  </si>
  <si>
    <t xml:space="preserve"> =105</t>
  </si>
  <si>
    <t xml:space="preserve"> =107</t>
  </si>
  <si>
    <t xml:space="preserve"> =109</t>
  </si>
  <si>
    <t xml:space="preserve"> =113</t>
  </si>
  <si>
    <t xml:space="preserve"> =115</t>
  </si>
  <si>
    <t xml:space="preserve"> =117</t>
  </si>
  <si>
    <t>Czech Republic</t>
  </si>
  <si>
    <t>Slovak Republic</t>
  </si>
  <si>
    <t>Brunei</t>
  </si>
  <si>
    <t>Russia</t>
  </si>
  <si>
    <t>Ivory Coast</t>
  </si>
  <si>
    <t>Number of centenarians (% of population)</t>
  </si>
  <si>
    <t>Channel Islands</t>
  </si>
  <si>
    <t>Bermuda</t>
  </si>
  <si>
    <t>Macao SAR, China</t>
  </si>
  <si>
    <t>Guam</t>
  </si>
  <si>
    <t>St. Martin (French part)</t>
  </si>
  <si>
    <t>New Caledonia</t>
  </si>
  <si>
    <t>Korea, Rep.</t>
  </si>
  <si>
    <t>St. Vincent and the Grenadines</t>
  </si>
  <si>
    <t>Saint Barthelemey</t>
  </si>
  <si>
    <t>Bahamas, The</t>
  </si>
  <si>
    <t>Faroe Islands</t>
  </si>
  <si>
    <t>Liechtenstein</t>
  </si>
  <si>
    <t>Kosovo</t>
  </si>
  <si>
    <t>Virgin Islands (U.S.)</t>
  </si>
  <si>
    <t>French Polynesia</t>
  </si>
  <si>
    <t>St. Kitts and Nevis</t>
  </si>
  <si>
    <t>Curacao</t>
  </si>
  <si>
    <t>Turks and Caicos Islands</t>
  </si>
  <si>
    <t>Turkiye</t>
  </si>
  <si>
    <t>Korea, Dem. People's Rep.</t>
  </si>
  <si>
    <t>Lao PDR</t>
  </si>
  <si>
    <t>St. Lucia</t>
  </si>
  <si>
    <t>Aruba</t>
  </si>
  <si>
    <t>Iran, Islamic Rep.</t>
  </si>
  <si>
    <t>West Bank and Gaza</t>
  </si>
  <si>
    <t>Egypt, Arab Rep.</t>
  </si>
  <si>
    <t>Gambia, The</t>
  </si>
  <si>
    <t>Venezuela, RB</t>
  </si>
  <si>
    <t>Congo, Dem. Rep.</t>
  </si>
  <si>
    <t>Yemen, Rep.</t>
  </si>
  <si>
    <t>BRICS*</t>
  </si>
  <si>
    <t>Commonwealth</t>
  </si>
  <si>
    <t>African Union</t>
  </si>
  <si>
    <t>Healthy eating (combined score on undernourishment and obesity)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</si>
</sst>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12" x14ac:knownFonts="1">
    <font>
      <sz val="11"/>
      <color theme="1"/>
      <name val="Aptos Narrow"/>
      <family val="2"/>
      <scheme val="minor"/>
    </font>
    <font>
      <sz val="8"/>
      <name val="Aptos Narrow"/>
      <family val="2"/>
      <scheme val="minor"/>
    </font>
    <font>
      <b/>
      <sz val="48"/>
      <color theme="1"/>
      <name val="Raleway"/>
    </font>
    <font>
      <sz val="11"/>
      <color theme="1"/>
      <name val="Raleway"/>
    </font>
    <font>
      <sz val="14"/>
      <color theme="1"/>
      <name val="Raleway"/>
    </font>
    <font>
      <b/>
      <sz val="14"/>
      <color theme="1"/>
      <name val="Raleway"/>
    </font>
    <font>
      <b/>
      <sz val="12"/>
      <color theme="1"/>
      <name val="Raleway"/>
    </font>
    <font>
      <sz val="12"/>
      <color theme="1"/>
      <name val="Raleway"/>
    </font>
    <font>
      <b/>
      <sz val="12"/>
      <name val="Raleway"/>
    </font>
    <font>
      <sz val="12"/>
      <name val="Raleway"/>
    </font>
    <font>
      <sz val="11"/>
      <color theme="1"/>
      <name val="Aptos Narrow"/>
      <family val="2"/>
      <scheme val="minor"/>
    </font>
    <font>
      <sz val="12"/>
      <color rgb="FF000000"/>
      <name val="Raleway"/>
    </font>
  </fonts>
  <fills count="13">
    <fill>
      <patternFill patternType="none"/>
    </fill>
    <fill>
      <patternFill patternType="gray125"/>
    </fill>
    <fill>
      <patternFill patternType="solid">
        <fgColor theme="0" tint="-0.14999847407452621"/>
        <bgColor indexed="64"/>
      </patternFill>
    </fill>
    <fill>
      <patternFill patternType="solid">
        <fgColor rgb="FF996633"/>
        <bgColor indexed="64"/>
      </patternFill>
    </fill>
    <fill>
      <patternFill patternType="solid">
        <fgColor theme="7"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CC66"/>
        <bgColor indexed="64"/>
      </patternFill>
    </fill>
    <fill>
      <patternFill patternType="solid">
        <fgColor rgb="FFD6A492"/>
        <bgColor indexed="64"/>
      </patternFill>
    </fill>
    <fill>
      <patternFill patternType="solid">
        <fgColor theme="2"/>
        <bgColor indexed="64"/>
      </patternFill>
    </fill>
    <fill>
      <patternFill patternType="solid">
        <fgColor rgb="FFE6E6E6"/>
        <bgColor indexed="64"/>
      </patternFill>
    </fill>
    <fill>
      <patternFill patternType="solid">
        <fgColor rgb="FFD9D9D9"/>
        <bgColor indexed="64"/>
      </patternFill>
    </fill>
  </fills>
  <borders count="1">
    <border>
      <left/>
      <right/>
      <top/>
      <bottom/>
      <diagonal/>
    </border>
  </borders>
  <cellStyleXfs count="2">
    <xf numFmtId="0" fontId="0" fillId="0" borderId="0"/>
    <xf numFmtId="9" fontId="10" fillId="0" borderId="0" applyFont="0" applyFill="0" applyBorder="0" applyAlignment="0" applyProtection="0"/>
  </cellStyleXfs>
  <cellXfs count="89">
    <xf numFmtId="0" fontId="0" fillId="0" borderId="0" xfId="0"/>
    <xf numFmtId="0" fontId="2" fillId="0" borderId="0" xfId="0" applyFont="1"/>
    <xf numFmtId="0" fontId="3" fillId="0" borderId="0" xfId="0" applyFont="1"/>
    <xf numFmtId="0" fontId="6" fillId="0" borderId="0" xfId="0" applyFont="1" applyAlignment="1">
      <alignment horizontal="center" vertical="center"/>
    </xf>
    <xf numFmtId="0" fontId="6" fillId="5" borderId="0" xfId="0" applyFont="1" applyFill="1" applyAlignment="1">
      <alignment horizontal="center" vertical="center"/>
    </xf>
    <xf numFmtId="0" fontId="6" fillId="2" borderId="0" xfId="0" applyFont="1" applyFill="1" applyAlignment="1">
      <alignment horizontal="center" vertical="center"/>
    </xf>
    <xf numFmtId="0" fontId="6" fillId="3" borderId="0" xfId="0" applyFont="1" applyFill="1" applyAlignment="1">
      <alignment horizontal="center" vertical="center"/>
    </xf>
    <xf numFmtId="0" fontId="6" fillId="6" borderId="0" xfId="0" applyFont="1" applyFill="1" applyAlignment="1">
      <alignment horizontal="center" vertical="center"/>
    </xf>
    <xf numFmtId="0" fontId="6" fillId="7" borderId="0" xfId="0" applyFont="1" applyFill="1" applyAlignment="1">
      <alignment horizontal="center" vertical="center"/>
    </xf>
    <xf numFmtId="0" fontId="6" fillId="4" borderId="0" xfId="0" applyFont="1" applyFill="1" applyAlignment="1">
      <alignment horizontal="center" vertical="center"/>
    </xf>
    <xf numFmtId="0" fontId="7" fillId="0" borderId="0" xfId="0" applyFont="1"/>
    <xf numFmtId="0" fontId="7" fillId="8" borderId="0" xfId="0" applyFont="1" applyFill="1" applyAlignment="1">
      <alignment horizontal="center" vertical="center"/>
    </xf>
    <xf numFmtId="0" fontId="7" fillId="10" borderId="0" xfId="0" applyFont="1" applyFill="1" applyAlignment="1">
      <alignment horizontal="center" vertical="center"/>
    </xf>
    <xf numFmtId="0" fontId="7" fillId="0" borderId="0" xfId="0" applyFont="1" applyAlignment="1">
      <alignment horizontal="center" vertical="center"/>
    </xf>
    <xf numFmtId="0" fontId="7" fillId="9" borderId="0" xfId="0" applyFont="1" applyFill="1" applyAlignment="1">
      <alignment horizontal="center" vertical="center"/>
    </xf>
    <xf numFmtId="0" fontId="7" fillId="11" borderId="0" xfId="0" applyFont="1" applyFill="1" applyAlignment="1">
      <alignment horizontal="center" vertical="center"/>
    </xf>
    <xf numFmtId="0" fontId="6" fillId="0" borderId="0" xfId="0" applyFont="1" applyAlignment="1">
      <alignment horizontal="center"/>
    </xf>
    <xf numFmtId="0" fontId="6" fillId="0" borderId="0" xfId="0" applyFont="1"/>
    <xf numFmtId="0" fontId="7" fillId="5" borderId="0" xfId="0" applyFont="1" applyFill="1"/>
    <xf numFmtId="0" fontId="7" fillId="5" borderId="0" xfId="0" applyFont="1" applyFill="1" applyAlignment="1">
      <alignment horizontal="center"/>
    </xf>
    <xf numFmtId="0" fontId="7" fillId="2" borderId="0" xfId="0" applyFont="1" applyFill="1"/>
    <xf numFmtId="0" fontId="7" fillId="2" borderId="0" xfId="0" applyFont="1" applyFill="1" applyAlignment="1">
      <alignment horizontal="center"/>
    </xf>
    <xf numFmtId="0" fontId="7" fillId="3" borderId="0" xfId="0" applyFont="1" applyFill="1"/>
    <xf numFmtId="0" fontId="7" fillId="3" borderId="0" xfId="0" applyFont="1" applyFill="1" applyAlignment="1">
      <alignment horizontal="center"/>
    </xf>
    <xf numFmtId="0" fontId="7" fillId="6" borderId="0" xfId="0" applyFont="1" applyFill="1"/>
    <xf numFmtId="0" fontId="7" fillId="6" borderId="0" xfId="0" applyFont="1" applyFill="1" applyAlignment="1">
      <alignment horizontal="center"/>
    </xf>
    <xf numFmtId="0" fontId="6" fillId="5" borderId="0" xfId="0" applyFont="1" applyFill="1" applyAlignment="1">
      <alignment horizontal="center"/>
    </xf>
    <xf numFmtId="164" fontId="8" fillId="5" borderId="0" xfId="0" applyNumberFormat="1" applyFont="1" applyFill="1" applyAlignment="1">
      <alignment horizontal="right"/>
    </xf>
    <xf numFmtId="164" fontId="7" fillId="5" borderId="0" xfId="0" applyNumberFormat="1" applyFont="1" applyFill="1" applyAlignment="1">
      <alignment horizontal="center"/>
    </xf>
    <xf numFmtId="164" fontId="6" fillId="2" borderId="0" xfId="0" applyNumberFormat="1" applyFont="1" applyFill="1" applyAlignment="1">
      <alignment horizontal="center"/>
    </xf>
    <xf numFmtId="164" fontId="9" fillId="2" borderId="0" xfId="0" applyNumberFormat="1" applyFont="1" applyFill="1" applyAlignment="1">
      <alignment horizontal="right"/>
    </xf>
    <xf numFmtId="164" fontId="7" fillId="2" borderId="0" xfId="0" applyNumberFormat="1" applyFont="1" applyFill="1" applyAlignment="1">
      <alignment horizontal="center"/>
    </xf>
    <xf numFmtId="0" fontId="6" fillId="3" borderId="0" xfId="0" applyFont="1" applyFill="1" applyAlignment="1">
      <alignment horizontal="center"/>
    </xf>
    <xf numFmtId="164" fontId="9" fillId="3" borderId="0" xfId="0" applyNumberFormat="1" applyFont="1" applyFill="1" applyAlignment="1">
      <alignment horizontal="right"/>
    </xf>
    <xf numFmtId="164" fontId="7" fillId="3" borderId="0" xfId="0" applyNumberFormat="1" applyFont="1" applyFill="1" applyAlignment="1">
      <alignment horizontal="center"/>
    </xf>
    <xf numFmtId="164" fontId="8" fillId="6" borderId="0" xfId="0" applyNumberFormat="1" applyFont="1" applyFill="1" applyAlignment="1">
      <alignment horizontal="right"/>
    </xf>
    <xf numFmtId="164" fontId="7" fillId="6" borderId="0" xfId="0" applyNumberFormat="1" applyFont="1" applyFill="1" applyAlignment="1">
      <alignment horizontal="center"/>
    </xf>
    <xf numFmtId="0" fontId="6" fillId="6" borderId="0" xfId="0" applyFont="1" applyFill="1" applyAlignment="1">
      <alignment horizontal="center"/>
    </xf>
    <xf numFmtId="164" fontId="9" fillId="6" borderId="0" xfId="0" applyNumberFormat="1" applyFont="1" applyFill="1" applyAlignment="1">
      <alignment horizontal="right"/>
    </xf>
    <xf numFmtId="164" fontId="7" fillId="5"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4" fontId="7" fillId="3" borderId="0" xfId="0" applyNumberFormat="1" applyFont="1" applyFill="1" applyAlignment="1">
      <alignment horizontal="center" vertical="center"/>
    </xf>
    <xf numFmtId="164" fontId="7" fillId="6" borderId="0" xfId="0" applyNumberFormat="1" applyFont="1" applyFill="1" applyAlignment="1">
      <alignment horizontal="center" vertical="center"/>
    </xf>
    <xf numFmtId="0" fontId="7" fillId="5" borderId="0" xfId="0" applyFont="1" applyFill="1" applyAlignment="1">
      <alignment horizontal="center" vertical="center"/>
    </xf>
    <xf numFmtId="0" fontId="7" fillId="2" borderId="0" xfId="0" applyFont="1" applyFill="1" applyAlignment="1">
      <alignment horizontal="center" vertical="center"/>
    </xf>
    <xf numFmtId="0" fontId="7" fillId="3" borderId="0" xfId="0" applyFont="1" applyFill="1" applyAlignment="1">
      <alignment horizontal="center" vertical="center"/>
    </xf>
    <xf numFmtId="0" fontId="7" fillId="6" borderId="0" xfId="0" applyFont="1" applyFill="1" applyAlignment="1">
      <alignment horizontal="center" vertical="center"/>
    </xf>
    <xf numFmtId="0" fontId="7" fillId="5" borderId="0" xfId="0" applyFont="1" applyFill="1" applyAlignment="1">
      <alignment horizontal="left" vertical="center"/>
    </xf>
    <xf numFmtId="0" fontId="7" fillId="2" borderId="0" xfId="0" applyFont="1" applyFill="1" applyAlignment="1">
      <alignment horizontal="left" vertical="center"/>
    </xf>
    <xf numFmtId="0" fontId="7" fillId="3" borderId="0" xfId="0" applyFont="1" applyFill="1" applyAlignment="1">
      <alignment horizontal="left" vertical="center"/>
    </xf>
    <xf numFmtId="0" fontId="7" fillId="6" borderId="0" xfId="0" applyFont="1" applyFill="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top" wrapText="1"/>
    </xf>
    <xf numFmtId="0" fontId="7" fillId="0" borderId="0" xfId="0" applyFont="1" applyAlignment="1">
      <alignment horizontal="left" vertical="center"/>
    </xf>
    <xf numFmtId="164" fontId="7" fillId="0" borderId="0" xfId="0" applyNumberFormat="1" applyFont="1" applyAlignment="1">
      <alignment horizontal="center" vertical="center"/>
    </xf>
    <xf numFmtId="0" fontId="7" fillId="0" borderId="0" xfId="0" applyFont="1" applyAlignment="1">
      <alignment vertical="top" wrapText="1"/>
    </xf>
    <xf numFmtId="164" fontId="6" fillId="2" borderId="0" xfId="0" applyNumberFormat="1" applyFont="1" applyFill="1" applyAlignment="1">
      <alignment horizontal="center" vertical="center"/>
    </xf>
    <xf numFmtId="0" fontId="7" fillId="6" borderId="0" xfId="0" applyFont="1" applyFill="1" applyAlignment="1">
      <alignment vertical="center"/>
    </xf>
    <xf numFmtId="164" fontId="8" fillId="5" borderId="0" xfId="0" applyNumberFormat="1" applyFont="1" applyFill="1" applyAlignment="1">
      <alignment horizontal="center" vertical="center"/>
    </xf>
    <xf numFmtId="164" fontId="9" fillId="2" borderId="0" xfId="0" applyNumberFormat="1" applyFont="1" applyFill="1" applyAlignment="1">
      <alignment horizontal="center" vertical="center"/>
    </xf>
    <xf numFmtId="164" fontId="9" fillId="3" borderId="0" xfId="0" applyNumberFormat="1" applyFont="1" applyFill="1" applyAlignment="1">
      <alignment horizontal="center" vertical="center"/>
    </xf>
    <xf numFmtId="164" fontId="8" fillId="6" borderId="0" xfId="0" applyNumberFormat="1" applyFont="1" applyFill="1" applyAlignment="1">
      <alignment horizontal="center" vertical="center"/>
    </xf>
    <xf numFmtId="164" fontId="9" fillId="6" borderId="0" xfId="0" applyNumberFormat="1" applyFont="1" applyFill="1" applyAlignment="1">
      <alignment horizontal="center" vertical="center"/>
    </xf>
    <xf numFmtId="0" fontId="7" fillId="0" borderId="0" xfId="0" applyFont="1" applyAlignment="1">
      <alignment vertical="center"/>
    </xf>
    <xf numFmtId="0" fontId="7" fillId="5" borderId="0" xfId="0" applyFont="1" applyFill="1" applyAlignment="1">
      <alignment vertical="center"/>
    </xf>
    <xf numFmtId="0" fontId="7" fillId="2" borderId="0" xfId="0" applyFont="1" applyFill="1" applyAlignment="1">
      <alignment vertical="center"/>
    </xf>
    <xf numFmtId="0" fontId="7" fillId="3" borderId="0" xfId="0" applyFont="1" applyFill="1" applyAlignment="1">
      <alignment vertical="center"/>
    </xf>
    <xf numFmtId="0" fontId="7" fillId="0" borderId="0" xfId="0" applyFont="1" applyAlignment="1">
      <alignment horizontal="center" vertical="center" wrapText="1"/>
    </xf>
    <xf numFmtId="164" fontId="7" fillId="2" borderId="0" xfId="0" applyNumberFormat="1" applyFont="1" applyFill="1" applyAlignment="1">
      <alignment horizontal="left" vertical="center"/>
    </xf>
    <xf numFmtId="164" fontId="7" fillId="3" borderId="0" xfId="0" applyNumberFormat="1" applyFont="1" applyFill="1" applyAlignment="1">
      <alignment horizontal="left" vertical="center"/>
    </xf>
    <xf numFmtId="164" fontId="7" fillId="6" borderId="0" xfId="0" applyNumberFormat="1" applyFont="1" applyFill="1" applyAlignment="1">
      <alignment horizontal="left" vertical="center"/>
    </xf>
    <xf numFmtId="164" fontId="7" fillId="0" borderId="0" xfId="0" applyNumberFormat="1" applyFont="1" applyAlignment="1">
      <alignment horizontal="left" vertical="center"/>
    </xf>
    <xf numFmtId="166" fontId="7" fillId="5" borderId="0" xfId="0" applyNumberFormat="1" applyFont="1" applyFill="1" applyAlignment="1">
      <alignment horizontal="center"/>
    </xf>
    <xf numFmtId="166" fontId="7" fillId="2" borderId="0" xfId="0" applyNumberFormat="1" applyFont="1" applyFill="1" applyAlignment="1">
      <alignment horizontal="center"/>
    </xf>
    <xf numFmtId="166" fontId="7" fillId="3" borderId="0" xfId="0" applyNumberFormat="1" applyFont="1" applyFill="1" applyAlignment="1">
      <alignment horizontal="center"/>
    </xf>
    <xf numFmtId="166" fontId="7" fillId="6" borderId="0" xfId="0" applyNumberFormat="1" applyFont="1" applyFill="1" applyAlignment="1">
      <alignment horizontal="center"/>
    </xf>
    <xf numFmtId="0" fontId="4" fillId="0" borderId="0" xfId="0" applyFont="1" applyAlignment="1">
      <alignment horizontal="left" wrapText="1" indent="1"/>
    </xf>
    <xf numFmtId="0" fontId="3" fillId="0" borderId="0" xfId="0" applyFont="1" applyAlignment="1">
      <alignment horizontal="left" indent="1"/>
    </xf>
    <xf numFmtId="165" fontId="7" fillId="5" borderId="0" xfId="0" applyNumberFormat="1" applyFont="1" applyFill="1" applyAlignment="1">
      <alignment horizontal="center" vertical="center"/>
    </xf>
    <xf numFmtId="165" fontId="7" fillId="2" borderId="0" xfId="0" applyNumberFormat="1" applyFont="1" applyFill="1" applyAlignment="1">
      <alignment horizontal="center" vertical="center"/>
    </xf>
    <xf numFmtId="165" fontId="7" fillId="3" borderId="0" xfId="0" applyNumberFormat="1" applyFont="1" applyFill="1" applyAlignment="1">
      <alignment horizontal="center" vertical="center"/>
    </xf>
    <xf numFmtId="165" fontId="7" fillId="6" borderId="0" xfId="0" applyNumberFormat="1" applyFont="1" applyFill="1" applyAlignment="1">
      <alignment horizontal="center" vertical="center"/>
    </xf>
    <xf numFmtId="165" fontId="7" fillId="0" borderId="0" xfId="1" applyNumberFormat="1" applyFont="1" applyAlignment="1">
      <alignment horizontal="center" vertical="center"/>
    </xf>
    <xf numFmtId="0" fontId="11" fillId="12" borderId="0" xfId="0" applyFont="1" applyFill="1" applyAlignment="1">
      <alignment horizontal="left" wrapText="1" readingOrder="1"/>
    </xf>
    <xf numFmtId="0" fontId="11" fillId="3" borderId="0" xfId="0" applyFont="1" applyFill="1" applyAlignment="1">
      <alignment horizontal="left" wrapText="1" readingOrder="1"/>
    </xf>
    <xf numFmtId="0" fontId="11" fillId="6" borderId="0" xfId="0" applyFont="1" applyFill="1" applyAlignment="1">
      <alignment horizontal="left" wrapText="1" readingOrder="1"/>
    </xf>
    <xf numFmtId="0" fontId="11" fillId="0" borderId="0" xfId="0" applyFont="1" applyAlignment="1">
      <alignment horizontal="left" wrapText="1" readingOrder="1"/>
    </xf>
  </cellXfs>
  <cellStyles count="2">
    <cellStyle name="Normal" xfId="0" builtinId="0"/>
    <cellStyle name="Percent" xfId="1" builtinId="5"/>
  </cellStyles>
  <dxfs count="0"/>
  <tableStyles count="0" defaultTableStyle="TableStyleMedium2" defaultPivotStyle="PivotStyleLight16"/>
  <colors>
    <mruColors>
      <color rgb="FFA7FFFF"/>
      <color rgb="FF66FFFF"/>
      <color rgb="FF3BABFF"/>
      <color rgb="FF33CCFF"/>
      <color rgb="FFFFFF99"/>
      <color rgb="FFFF9966"/>
      <color rgb="FFFFCC99"/>
      <color rgb="FFFF7C80"/>
      <color rgb="FFFF66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247649</xdr:rowOff>
    </xdr:from>
    <xdr:to>
      <xdr:col>3</xdr:col>
      <xdr:colOff>0</xdr:colOff>
      <xdr:row>19</xdr:row>
      <xdr:rowOff>238124</xdr:rowOff>
    </xdr:to>
    <xdr:sp macro="" textlink="">
      <xdr:nvSpPr>
        <xdr:cNvPr id="2" name="TextBox 1">
          <a:extLst>
            <a:ext uri="{FF2B5EF4-FFF2-40B4-BE49-F238E27FC236}">
              <a16:creationId xmlns:a16="http://schemas.microsoft.com/office/drawing/2014/main" id="{965104D5-E412-4ED0-9BFE-A3D0AAB85D24}"/>
            </a:ext>
          </a:extLst>
        </xdr:cNvPr>
        <xdr:cNvSpPr txBox="1"/>
      </xdr:nvSpPr>
      <xdr:spPr>
        <a:xfrm>
          <a:off x="0" y="3219449"/>
          <a:ext cx="7905750" cy="1971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a:latin typeface="Raleway" pitchFamily="2" charset="0"/>
            </a:rPr>
            <a:t>WHO Immunization dashboard: https://immunizationdata.who.int/ </a:t>
          </a:r>
        </a:p>
        <a:p>
          <a:endParaRPr lang="en-GB" sz="1200">
            <a:latin typeface="Raleway" pitchFamily="2" charset="0"/>
          </a:endParaRPr>
        </a:p>
        <a:p>
          <a:r>
            <a:rPr lang="en-GB" sz="1200" b="1">
              <a:latin typeface="Raleway" pitchFamily="2" charset="0"/>
            </a:rPr>
            <a:t>Notes and abbreviations</a:t>
          </a:r>
        </a:p>
        <a:p>
          <a:r>
            <a:rPr lang="en-GB" sz="1200">
              <a:latin typeface="Raleway" pitchFamily="2" charset="0"/>
            </a:rPr>
            <a:t>DTPCV3 - Diphtheria tetanus toxoid and pertussis (DTP)-containing vaccine, 3rd dose</a:t>
          </a:r>
        </a:p>
        <a:p>
          <a:r>
            <a:rPr lang="en-GB" sz="1200">
              <a:latin typeface="Raleway" pitchFamily="2" charset="0"/>
            </a:rPr>
            <a:t>Hib3 - Haemophilus influenzae type b vaccine, 3rd dose</a:t>
          </a:r>
        </a:p>
        <a:p>
          <a:r>
            <a:rPr lang="en-GB" sz="1200">
              <a:latin typeface="Raleway" pitchFamily="2" charset="0"/>
            </a:rPr>
            <a:t>MCV2 - Measles-containing vaccine, 2nd dose</a:t>
          </a:r>
        </a:p>
        <a:p>
          <a:r>
            <a:rPr lang="en-GB" sz="1200">
              <a:latin typeface="Raleway" pitchFamily="2" charset="0"/>
            </a:rPr>
            <a:t>PCV3 - Pneumococcal conjugate vaccine, final dose</a:t>
          </a:r>
        </a:p>
        <a:p>
          <a:r>
            <a:rPr lang="en-GB" sz="1200">
              <a:latin typeface="Raleway" pitchFamily="2" charset="0"/>
            </a:rPr>
            <a:t>RCV1 - Rubella-containing vaccine, 1st dose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163</xdr:row>
      <xdr:rowOff>0</xdr:rowOff>
    </xdr:from>
    <xdr:to>
      <xdr:col>4</xdr:col>
      <xdr:colOff>1333500</xdr:colOff>
      <xdr:row>171</xdr:row>
      <xdr:rowOff>190500</xdr:rowOff>
    </xdr:to>
    <xdr:sp macro="" textlink="">
      <xdr:nvSpPr>
        <xdr:cNvPr id="6" name="TextBox 5">
          <a:extLst>
            <a:ext uri="{FF2B5EF4-FFF2-40B4-BE49-F238E27FC236}">
              <a16:creationId xmlns:a16="http://schemas.microsoft.com/office/drawing/2014/main" id="{E555899D-4FBA-4992-8E80-0A400175E121}"/>
            </a:ext>
          </a:extLst>
        </xdr:cNvPr>
        <xdr:cNvSpPr txBox="1"/>
      </xdr:nvSpPr>
      <xdr:spPr>
        <a:xfrm>
          <a:off x="0" y="40614600"/>
          <a:ext cx="8921750" cy="217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WHO, Global status report on physical activity 2022: https://iris.who.int/bitstream/handle/10665/365761/9789240064119-eng.pdf?sequence=1</a:t>
          </a:r>
        </a:p>
        <a:p>
          <a:endParaRPr lang="en-GB" sz="1200" b="0">
            <a:latin typeface="Raleway"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dk1"/>
              </a:solidFill>
              <a:effectLst/>
              <a:latin typeface="Raleway" pitchFamily="2" charset="0"/>
              <a:ea typeface="+mn-ea"/>
              <a:cs typeface="+mn-cs"/>
            </a:rPr>
            <a:t>Notes and abbreviations</a:t>
          </a:r>
          <a:endParaRPr lang="en-GB" sz="1200">
            <a:effectLst/>
            <a:latin typeface="Raleway" pitchFamily="2"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latin typeface="Raleway" pitchFamily="2" charset="0"/>
            </a:rPr>
            <a:t>Physical activity is measured by looking at countries and territories with the lowest physical "inactivity"</a:t>
          </a:r>
          <a:r>
            <a:rPr lang="en-GB" sz="1200" b="0" baseline="0">
              <a:latin typeface="Raleway" pitchFamily="2" charset="0"/>
            </a:rPr>
            <a:t> levels. Physical inactivity in adults is defined as: </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200" b="0" i="1" baseline="0">
            <a:solidFill>
              <a:schemeClr val="dk1"/>
            </a:solidFill>
            <a:effectLst/>
            <a:latin typeface="Raleway" pitchFamily="2" charset="0"/>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0" i="1" baseline="0">
              <a:solidFill>
                <a:schemeClr val="dk1"/>
              </a:solidFill>
              <a:effectLst/>
              <a:latin typeface="Raleway" pitchFamily="2" charset="0"/>
              <a:ea typeface="+mn-ea"/>
              <a:cs typeface="+mn-cs"/>
            </a:rPr>
            <a:t>"</a:t>
          </a:r>
          <a:r>
            <a:rPr lang="en-US" sz="1200" i="1">
              <a:solidFill>
                <a:schemeClr val="dk1"/>
              </a:solidFill>
              <a:effectLst/>
              <a:latin typeface="Raleway" pitchFamily="2" charset="0"/>
              <a:ea typeface="+mn-ea"/>
              <a:cs typeface="+mn-cs"/>
            </a:rPr>
            <a:t>Age-adjusted prevalence of adults (over 18 years of age) that do not meet physical activity recommendations; which for adults is at least 150 minutes of moderate-intensity aerobic physical activity; or at least 75 minutes of vigorous intensity aerobic physical activity; or an equivalent combination of moderate- and vigorous-intensity activity throughout the week."</a:t>
          </a:r>
          <a:endParaRPr lang="en-GB" sz="1200">
            <a:effectLst/>
            <a:latin typeface="Raleway" pitchFamily="2" charset="0"/>
          </a:endParaRPr>
        </a:p>
        <a:p>
          <a:endParaRPr lang="en-GB" sz="1200" b="0">
            <a:latin typeface="Raleway"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12</xdr:row>
      <xdr:rowOff>0</xdr:rowOff>
    </xdr:from>
    <xdr:to>
      <xdr:col>2</xdr:col>
      <xdr:colOff>1778000</xdr:colOff>
      <xdr:row>14</xdr:row>
      <xdr:rowOff>209550</xdr:rowOff>
    </xdr:to>
    <xdr:sp macro="" textlink="">
      <xdr:nvSpPr>
        <xdr:cNvPr id="2" name="TextBox 1">
          <a:extLst>
            <a:ext uri="{FF2B5EF4-FFF2-40B4-BE49-F238E27FC236}">
              <a16:creationId xmlns:a16="http://schemas.microsoft.com/office/drawing/2014/main" id="{D73E420F-841A-47CC-8215-A00EF5594108}"/>
            </a:ext>
          </a:extLst>
        </xdr:cNvPr>
        <xdr:cNvSpPr txBox="1"/>
      </xdr:nvSpPr>
      <xdr:spPr>
        <a:xfrm>
          <a:off x="0" y="2971800"/>
          <a:ext cx="4483100" cy="704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ILC, Healthy</a:t>
          </a:r>
          <a:r>
            <a:rPr lang="en-GB" sz="1200" b="0" baseline="0">
              <a:latin typeface="Raleway" pitchFamily="2" charset="0"/>
            </a:rPr>
            <a:t> Ageing and Prevention Index: https://ilcuk.org.uk/preventionindex/download-data/</a:t>
          </a:r>
          <a:endParaRPr lang="en-GB" sz="1200" b="0">
            <a:latin typeface="Raleway"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155</xdr:row>
      <xdr:rowOff>0</xdr:rowOff>
    </xdr:from>
    <xdr:to>
      <xdr:col>2</xdr:col>
      <xdr:colOff>1781175</xdr:colOff>
      <xdr:row>160</xdr:row>
      <xdr:rowOff>171451</xdr:rowOff>
    </xdr:to>
    <xdr:sp macro="" textlink="">
      <xdr:nvSpPr>
        <xdr:cNvPr id="3" name="TextBox 2">
          <a:extLst>
            <a:ext uri="{FF2B5EF4-FFF2-40B4-BE49-F238E27FC236}">
              <a16:creationId xmlns:a16="http://schemas.microsoft.com/office/drawing/2014/main" id="{6FC03DAF-F400-4B53-A250-4937FDC8CEF5}"/>
            </a:ext>
          </a:extLst>
        </xdr:cNvPr>
        <xdr:cNvSpPr txBox="1"/>
      </xdr:nvSpPr>
      <xdr:spPr>
        <a:xfrm>
          <a:off x="0" y="38547675"/>
          <a:ext cx="4486275" cy="1409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ILC, Healthy</a:t>
          </a:r>
          <a:r>
            <a:rPr lang="en-GB" sz="1200" b="0" baseline="0">
              <a:latin typeface="Raleway" pitchFamily="2" charset="0"/>
            </a:rPr>
            <a:t> Ageing and Prevention Index: https://ilcuk.org.uk/preventionindex/download-data/</a:t>
          </a:r>
        </a:p>
        <a:p>
          <a:endParaRPr lang="en-GB" sz="1200" b="0" baseline="0">
            <a:latin typeface="Raleway" pitchFamily="2" charset="0"/>
          </a:endParaRPr>
        </a:p>
        <a:p>
          <a:r>
            <a:rPr lang="en-GB" sz="1200" b="1" baseline="0">
              <a:latin typeface="Raleway" pitchFamily="2" charset="0"/>
            </a:rPr>
            <a:t>Notes and abbreviations</a:t>
          </a:r>
        </a:p>
        <a:p>
          <a:r>
            <a:rPr lang="en-GB" sz="1200" b="0" baseline="0">
              <a:latin typeface="Raleway" pitchFamily="2" charset="0"/>
            </a:rPr>
            <a:t>Data rounded up to the nearest decimal place. Original data can be broken down further.</a:t>
          </a:r>
          <a:endParaRPr lang="en-GB" sz="1200" b="0">
            <a:latin typeface="Raleway"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13</xdr:row>
      <xdr:rowOff>0</xdr:rowOff>
    </xdr:from>
    <xdr:to>
      <xdr:col>3</xdr:col>
      <xdr:colOff>533400</xdr:colOff>
      <xdr:row>18</xdr:row>
      <xdr:rowOff>76200</xdr:rowOff>
    </xdr:to>
    <xdr:sp macro="" textlink="">
      <xdr:nvSpPr>
        <xdr:cNvPr id="2" name="TextBox 1">
          <a:extLst>
            <a:ext uri="{FF2B5EF4-FFF2-40B4-BE49-F238E27FC236}">
              <a16:creationId xmlns:a16="http://schemas.microsoft.com/office/drawing/2014/main" id="{3050F5FA-3230-41A3-952D-7B04D955ABFE}"/>
            </a:ext>
          </a:extLst>
        </xdr:cNvPr>
        <xdr:cNvSpPr txBox="1"/>
      </xdr:nvSpPr>
      <xdr:spPr>
        <a:xfrm>
          <a:off x="0" y="3219450"/>
          <a:ext cx="7038975" cy="131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United Nations, Department of Economic and Social Affairs, Population Division (2024). World Population Prospects 2024, Online Edition:</a:t>
          </a:r>
          <a:r>
            <a:rPr lang="en-GB" sz="1200" b="0" baseline="0">
              <a:latin typeface="Raleway" pitchFamily="2" charset="0"/>
            </a:rPr>
            <a:t> https://population.un.org/wpp/Download/Standard/Population/</a:t>
          </a:r>
        </a:p>
        <a:p>
          <a:endParaRPr lang="en-GB" sz="1200" b="0" baseline="0">
            <a:latin typeface="Raleway" pitchFamily="2" charset="0"/>
          </a:endParaRPr>
        </a:p>
        <a:p>
          <a:r>
            <a:rPr lang="en-GB" sz="1200" b="0" baseline="0">
              <a:solidFill>
                <a:schemeClr val="dk1"/>
              </a:solidFill>
              <a:effectLst/>
              <a:latin typeface="Raleway" pitchFamily="2" charset="0"/>
              <a:ea typeface="+mn-ea"/>
              <a:cs typeface="+mn-cs"/>
            </a:rPr>
            <a:t>World Bank, </a:t>
          </a:r>
          <a:r>
            <a:rPr lang="en-GB" sz="1200" b="0">
              <a:latin typeface="Raleway" pitchFamily="2" charset="0"/>
            </a:rPr>
            <a:t>Population,</a:t>
          </a:r>
          <a:r>
            <a:rPr lang="en-GB" sz="1200" b="0" baseline="0">
              <a:latin typeface="Raleway" pitchFamily="2" charset="0"/>
            </a:rPr>
            <a:t> total: https://data.worldbank.org/indicator/SP.POP.TOTL</a:t>
          </a:r>
          <a:endParaRPr lang="en-GB" sz="1200" b="0">
            <a:latin typeface="Raleway"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204</xdr:row>
      <xdr:rowOff>247649</xdr:rowOff>
    </xdr:from>
    <xdr:to>
      <xdr:col>3</xdr:col>
      <xdr:colOff>530225</xdr:colOff>
      <xdr:row>212</xdr:row>
      <xdr:rowOff>95250</xdr:rowOff>
    </xdr:to>
    <xdr:sp macro="" textlink="">
      <xdr:nvSpPr>
        <xdr:cNvPr id="4" name="TextBox 3">
          <a:extLst>
            <a:ext uri="{FF2B5EF4-FFF2-40B4-BE49-F238E27FC236}">
              <a16:creationId xmlns:a16="http://schemas.microsoft.com/office/drawing/2014/main" id="{F756ECF9-E1AF-480A-85C1-B368B964FE87}"/>
            </a:ext>
          </a:extLst>
        </xdr:cNvPr>
        <xdr:cNvSpPr txBox="1"/>
      </xdr:nvSpPr>
      <xdr:spPr>
        <a:xfrm>
          <a:off x="0" y="50768249"/>
          <a:ext cx="7035800" cy="1828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United Nations, Department of Economic and Social Affairs, Population Division (2024). World Population Prospects 2024, Online Edition:</a:t>
          </a:r>
          <a:r>
            <a:rPr lang="en-GB" sz="1200" b="0" baseline="0">
              <a:latin typeface="Raleway" pitchFamily="2" charset="0"/>
            </a:rPr>
            <a:t> https://population.un.org/wpp/Download/Standard/Population/</a:t>
          </a:r>
        </a:p>
        <a:p>
          <a:endParaRPr lang="en-GB" sz="1200" b="0" baseline="0">
            <a:latin typeface="Raleway" pitchFamily="2" charset="0"/>
          </a:endParaRPr>
        </a:p>
        <a:p>
          <a:r>
            <a:rPr lang="en-GB" sz="1200" b="0">
              <a:solidFill>
                <a:schemeClr val="dk1"/>
              </a:solidFill>
              <a:latin typeface="Raleway" pitchFamily="2" charset="0"/>
              <a:ea typeface="+mn-ea"/>
              <a:cs typeface="+mn-cs"/>
            </a:rPr>
            <a:t>World Bank, Population</a:t>
          </a:r>
          <a:r>
            <a:rPr lang="en-GB" sz="1200" b="0">
              <a:latin typeface="Raleway" pitchFamily="2" charset="0"/>
            </a:rPr>
            <a:t>,</a:t>
          </a:r>
          <a:r>
            <a:rPr lang="en-GB" sz="1200" b="0" baseline="0">
              <a:latin typeface="Raleway" pitchFamily="2" charset="0"/>
            </a:rPr>
            <a:t> total: https://data.worldbank.org/indicator/SP.POP.TOTL</a:t>
          </a:r>
        </a:p>
        <a:p>
          <a:endParaRPr lang="en-GB" sz="1200" b="0" baseline="0">
            <a:latin typeface="Raleway" pitchFamily="2" charset="0"/>
          </a:endParaRPr>
        </a:p>
        <a:p>
          <a:r>
            <a:rPr lang="en-GB" sz="1200" b="1" baseline="0">
              <a:latin typeface="Raleway" pitchFamily="2" charset="0"/>
            </a:rPr>
            <a:t>Notes and abbreviations</a:t>
          </a:r>
        </a:p>
        <a:p>
          <a:r>
            <a:rPr lang="en-GB" sz="1200" b="0" baseline="0">
              <a:latin typeface="Raleway" pitchFamily="2" charset="0"/>
            </a:rPr>
            <a:t>Data rounded to three decimal places from six decimal places originally.</a:t>
          </a:r>
          <a:endParaRPr lang="en-GB" sz="1200" b="0">
            <a:latin typeface="Raleway"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12</xdr:row>
      <xdr:rowOff>0</xdr:rowOff>
    </xdr:from>
    <xdr:to>
      <xdr:col>9</xdr:col>
      <xdr:colOff>504824</xdr:colOff>
      <xdr:row>23</xdr:row>
      <xdr:rowOff>171450</xdr:rowOff>
    </xdr:to>
    <xdr:sp macro="" textlink="">
      <xdr:nvSpPr>
        <xdr:cNvPr id="3" name="TextBox 2">
          <a:extLst>
            <a:ext uri="{FF2B5EF4-FFF2-40B4-BE49-F238E27FC236}">
              <a16:creationId xmlns:a16="http://schemas.microsoft.com/office/drawing/2014/main" id="{94294C80-CA77-41B1-AEE7-B19A28C8A4B5}"/>
            </a:ext>
          </a:extLst>
        </xdr:cNvPr>
        <xdr:cNvSpPr txBox="1"/>
      </xdr:nvSpPr>
      <xdr:spPr>
        <a:xfrm>
          <a:off x="1" y="2971800"/>
          <a:ext cx="7267573"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ILC, Healthy</a:t>
          </a:r>
          <a:r>
            <a:rPr lang="en-GB" sz="1200" b="0" baseline="0">
              <a:latin typeface="Raleway" pitchFamily="2" charset="0"/>
            </a:rPr>
            <a:t> Ageing and Prevention Index: https://ilcuk.org.uk/preventionindex/download-data/</a:t>
          </a:r>
        </a:p>
        <a:p>
          <a:endParaRPr lang="en-GB" sz="1200" b="0" baseline="0">
            <a:latin typeface="Raleway" pitchFamily="2" charset="0"/>
          </a:endParaRPr>
        </a:p>
        <a:p>
          <a:r>
            <a:rPr lang="en-GB" sz="1200" b="1" baseline="0">
              <a:latin typeface="Raleway" pitchFamily="2" charset="0"/>
            </a:rPr>
            <a:t>Notes and abbreviations</a:t>
          </a:r>
        </a:p>
        <a:p>
          <a:r>
            <a:rPr lang="en-GB" sz="1200" b="0" baseline="0">
              <a:latin typeface="Raleway" pitchFamily="2" charset="0"/>
            </a:rPr>
            <a:t>G7 - Group of Seven</a:t>
          </a:r>
        </a:p>
        <a:p>
          <a:r>
            <a:rPr lang="en-GB" sz="1200" b="0" baseline="0">
              <a:latin typeface="Raleway" pitchFamily="2" charset="0"/>
            </a:rPr>
            <a:t>EU - European Union</a:t>
          </a:r>
        </a:p>
        <a:p>
          <a:r>
            <a:rPr lang="en-GB" sz="1200" b="0" baseline="0">
              <a:latin typeface="Raleway" pitchFamily="2" charset="0"/>
            </a:rPr>
            <a:t>USMCA - US-Mexico-Canada Agreement</a:t>
          </a:r>
        </a:p>
        <a:p>
          <a:r>
            <a:rPr lang="en-GB" sz="1200" b="0" baseline="0">
              <a:latin typeface="Raleway" pitchFamily="2" charset="0"/>
            </a:rPr>
            <a:t>OECD - Organisation for Economic Co-operation and Development</a:t>
          </a:r>
        </a:p>
        <a:p>
          <a:r>
            <a:rPr lang="en-GB" sz="1200" b="0" baseline="0">
              <a:latin typeface="Raleway" pitchFamily="2" charset="0"/>
            </a:rPr>
            <a:t>APEC - Asia-Pacific Economic Cooperation</a:t>
          </a:r>
        </a:p>
        <a:p>
          <a:r>
            <a:rPr lang="en-GB" sz="1200" b="0" baseline="0">
              <a:latin typeface="Raleway" pitchFamily="2" charset="0"/>
            </a:rPr>
            <a:t>CELAC - Community of Latin American and Caribbean States</a:t>
          </a:r>
        </a:p>
        <a:p>
          <a:r>
            <a:rPr lang="en-GB" sz="1200" b="0" baseline="0">
              <a:latin typeface="Raleway" pitchFamily="2" charset="0"/>
            </a:rPr>
            <a:t>G20 - Group of 20</a:t>
          </a:r>
        </a:p>
        <a:p>
          <a:r>
            <a:rPr lang="en-GB" sz="1200" b="0" baseline="0">
              <a:latin typeface="Raleway" pitchFamily="2" charset="0"/>
            </a:rPr>
            <a:t>ASEAN - Association of Southeast Asian Nations</a:t>
          </a:r>
        </a:p>
        <a:p>
          <a:r>
            <a:rPr lang="en-GB" sz="1200" b="0" baseline="0">
              <a:latin typeface="Raleway" pitchFamily="2" charset="0"/>
            </a:rPr>
            <a:t>BRICS* - Brazil, Russia, India, China and South Africa</a:t>
          </a:r>
        </a:p>
        <a:p>
          <a:endParaRPr lang="en-GB" sz="1200" b="1" baseline="0">
            <a:latin typeface="Raleway" pitchFamily="2" charset="0"/>
          </a:endParaRPr>
        </a:p>
        <a:p>
          <a:r>
            <a:rPr lang="en-GB" sz="1200" b="0" baseline="0">
              <a:solidFill>
                <a:schemeClr val="dk1"/>
              </a:solidFill>
              <a:latin typeface="Raleway" pitchFamily="2" charset="0"/>
              <a:ea typeface="+mn-ea"/>
              <a:cs typeface="+mn-cs"/>
            </a:rPr>
            <a:t>*Includes new member states who joined on 1 January 2024.</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14</xdr:row>
      <xdr:rowOff>0</xdr:rowOff>
    </xdr:from>
    <xdr:to>
      <xdr:col>9</xdr:col>
      <xdr:colOff>504824</xdr:colOff>
      <xdr:row>25</xdr:row>
      <xdr:rowOff>171450</xdr:rowOff>
    </xdr:to>
    <xdr:sp macro="" textlink="">
      <xdr:nvSpPr>
        <xdr:cNvPr id="2" name="TextBox 1">
          <a:extLst>
            <a:ext uri="{FF2B5EF4-FFF2-40B4-BE49-F238E27FC236}">
              <a16:creationId xmlns:a16="http://schemas.microsoft.com/office/drawing/2014/main" id="{6F8ED388-6299-44FE-B40A-B43846992754}"/>
            </a:ext>
          </a:extLst>
        </xdr:cNvPr>
        <xdr:cNvSpPr txBox="1"/>
      </xdr:nvSpPr>
      <xdr:spPr>
        <a:xfrm>
          <a:off x="1" y="2971800"/>
          <a:ext cx="7270748"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ILC, Healthy</a:t>
          </a:r>
          <a:r>
            <a:rPr lang="en-GB" sz="1200" b="0" baseline="0">
              <a:latin typeface="Raleway" pitchFamily="2" charset="0"/>
            </a:rPr>
            <a:t> Ageing and Prevention Index: https://ilcuk.org.uk/preventionindex/download-data/</a:t>
          </a:r>
        </a:p>
        <a:p>
          <a:endParaRPr lang="en-GB" sz="1200" b="0" baseline="0">
            <a:latin typeface="Raleway" pitchFamily="2" charset="0"/>
          </a:endParaRPr>
        </a:p>
        <a:p>
          <a:r>
            <a:rPr lang="en-GB" sz="1200" b="1" baseline="0">
              <a:latin typeface="Raleway" pitchFamily="2" charset="0"/>
            </a:rPr>
            <a:t>Notes and abbreviations</a:t>
          </a:r>
        </a:p>
        <a:p>
          <a:r>
            <a:rPr lang="en-GB" sz="1200" b="0" baseline="0">
              <a:latin typeface="Raleway" pitchFamily="2" charset="0"/>
            </a:rPr>
            <a:t>G7 - Group of Seven</a:t>
          </a:r>
        </a:p>
        <a:p>
          <a:r>
            <a:rPr lang="en-GB" sz="1200" b="0" baseline="0">
              <a:latin typeface="Raleway" pitchFamily="2" charset="0"/>
            </a:rPr>
            <a:t>EU - European Union</a:t>
          </a:r>
        </a:p>
        <a:p>
          <a:r>
            <a:rPr lang="en-GB" sz="1200" b="0" baseline="0">
              <a:latin typeface="Raleway" pitchFamily="2" charset="0"/>
            </a:rPr>
            <a:t>USMCA - US-Mexico-Canada Agreement</a:t>
          </a:r>
        </a:p>
        <a:p>
          <a:r>
            <a:rPr lang="en-GB" sz="1200" b="0" baseline="0">
              <a:latin typeface="Raleway" pitchFamily="2" charset="0"/>
            </a:rPr>
            <a:t>OECD - Organisation for Economic Co-operation and Development</a:t>
          </a:r>
        </a:p>
        <a:p>
          <a:r>
            <a:rPr lang="en-GB" sz="1200" b="0" baseline="0">
              <a:latin typeface="Raleway" pitchFamily="2" charset="0"/>
            </a:rPr>
            <a:t>APEC - Asia-Pacific Economic Cooperation</a:t>
          </a:r>
        </a:p>
        <a:p>
          <a:r>
            <a:rPr lang="en-GB" sz="1200" b="0" baseline="0">
              <a:latin typeface="Raleway" pitchFamily="2" charset="0"/>
            </a:rPr>
            <a:t>CELAC - Community of Latin American and Caribbean States</a:t>
          </a:r>
        </a:p>
        <a:p>
          <a:r>
            <a:rPr lang="en-GB" sz="1200" b="0" baseline="0">
              <a:latin typeface="Raleway" pitchFamily="2" charset="0"/>
            </a:rPr>
            <a:t>G20 - Group of 20</a:t>
          </a:r>
        </a:p>
        <a:p>
          <a:r>
            <a:rPr lang="en-GB" sz="1200" b="0" baseline="0">
              <a:latin typeface="Raleway" pitchFamily="2" charset="0"/>
            </a:rPr>
            <a:t>ASEAN - Association of Southeast Asian Nations</a:t>
          </a:r>
        </a:p>
        <a:p>
          <a:r>
            <a:rPr lang="en-GB" sz="1200" b="0" baseline="0">
              <a:latin typeface="Raleway" pitchFamily="2" charset="0"/>
            </a:rPr>
            <a:t>BRICS* - Brazil, Russia, India, China and South Africa</a:t>
          </a:r>
        </a:p>
        <a:p>
          <a:endParaRPr lang="en-GB" sz="1200" b="1" baseline="0">
            <a:latin typeface="Raleway" pitchFamily="2" charset="0"/>
          </a:endParaRPr>
        </a:p>
        <a:p>
          <a:r>
            <a:rPr lang="en-GB" sz="1200" b="0" baseline="0">
              <a:solidFill>
                <a:schemeClr val="dk1"/>
              </a:solidFill>
              <a:latin typeface="Raleway" pitchFamily="2" charset="0"/>
              <a:ea typeface="+mn-ea"/>
              <a:cs typeface="+mn-cs"/>
            </a:rPr>
            <a:t>*Includes new member states who joined on 1 January 2024.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197</xdr:row>
      <xdr:rowOff>1</xdr:rowOff>
    </xdr:from>
    <xdr:to>
      <xdr:col>3</xdr:col>
      <xdr:colOff>0</xdr:colOff>
      <xdr:row>206</xdr:row>
      <xdr:rowOff>228601</xdr:rowOff>
    </xdr:to>
    <xdr:sp macro="" textlink="">
      <xdr:nvSpPr>
        <xdr:cNvPr id="3" name="TextBox 2">
          <a:extLst>
            <a:ext uri="{FF2B5EF4-FFF2-40B4-BE49-F238E27FC236}">
              <a16:creationId xmlns:a16="http://schemas.microsoft.com/office/drawing/2014/main" id="{3529D3C4-E55E-46B3-B9E2-A1FF7FD533F5}"/>
            </a:ext>
          </a:extLst>
        </xdr:cNvPr>
        <xdr:cNvSpPr txBox="1"/>
      </xdr:nvSpPr>
      <xdr:spPr>
        <a:xfrm>
          <a:off x="0" y="49034701"/>
          <a:ext cx="7905750" cy="2457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a:latin typeface="Raleway" pitchFamily="2" charset="0"/>
            </a:rPr>
            <a:t>WHO Immunization dashboard: https://immunizationdata.who.int/ </a:t>
          </a:r>
        </a:p>
        <a:p>
          <a:endParaRPr lang="en-GB" sz="1200">
            <a:latin typeface="Raleway" pitchFamily="2" charset="0"/>
          </a:endParaRPr>
        </a:p>
        <a:p>
          <a:r>
            <a:rPr lang="en-GB" sz="1200" b="1">
              <a:latin typeface="Raleway" pitchFamily="2" charset="0"/>
            </a:rPr>
            <a:t>Notes and abbreviations</a:t>
          </a:r>
        </a:p>
        <a:p>
          <a:r>
            <a:rPr lang="en-GB" sz="1200">
              <a:latin typeface="Raleway" pitchFamily="2" charset="0"/>
            </a:rPr>
            <a:t>*Irish MCV2 data taken from OECD: https://www.oecd-ilibrary.org/docserver/7a7afb35-en.pdf?expires=1708446856&amp;id=id&amp;accname=guest&amp;checksum=910955BEBE2AE9786CB207A325BD34A0</a:t>
          </a:r>
        </a:p>
        <a:p>
          <a:endParaRPr lang="en-GB" sz="1200">
            <a:latin typeface="Raleway" pitchFamily="2" charset="0"/>
          </a:endParaRPr>
        </a:p>
        <a:p>
          <a:r>
            <a:rPr lang="en-GB" sz="1200">
              <a:latin typeface="Raleway" pitchFamily="2" charset="0"/>
            </a:rPr>
            <a:t>DTPCV3 - Diphtheria tetanus toxoid and pertussis (DTP)-containing vaccine, 3rd dose</a:t>
          </a:r>
        </a:p>
        <a:p>
          <a:r>
            <a:rPr lang="en-GB" sz="1200">
              <a:latin typeface="Raleway" pitchFamily="2" charset="0"/>
            </a:rPr>
            <a:t>Hib3 - Haemophilus influenzae type b vaccine, 3rd dose</a:t>
          </a:r>
        </a:p>
        <a:p>
          <a:r>
            <a:rPr lang="en-GB" sz="1200">
              <a:latin typeface="Raleway" pitchFamily="2" charset="0"/>
            </a:rPr>
            <a:t>MCV2 - Measles-containing vaccine, 2nd dose</a:t>
          </a:r>
        </a:p>
        <a:p>
          <a:r>
            <a:rPr lang="en-GB" sz="1200">
              <a:latin typeface="Raleway" pitchFamily="2" charset="0"/>
            </a:rPr>
            <a:t>PCV3 - Pneumococcal conjugate vaccine, final dose</a:t>
          </a:r>
        </a:p>
        <a:p>
          <a:r>
            <a:rPr lang="en-GB" sz="1200">
              <a:latin typeface="Raleway" pitchFamily="2" charset="0"/>
            </a:rPr>
            <a:t>RCV1 - Rubella-containing vaccine, 1st dose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247649</xdr:rowOff>
    </xdr:from>
    <xdr:to>
      <xdr:col>3</xdr:col>
      <xdr:colOff>2505074</xdr:colOff>
      <xdr:row>21</xdr:row>
      <xdr:rowOff>238124</xdr:rowOff>
    </xdr:to>
    <xdr:sp macro="" textlink="">
      <xdr:nvSpPr>
        <xdr:cNvPr id="3" name="TextBox 2">
          <a:extLst>
            <a:ext uri="{FF2B5EF4-FFF2-40B4-BE49-F238E27FC236}">
              <a16:creationId xmlns:a16="http://schemas.microsoft.com/office/drawing/2014/main" id="{0E8A249F-9232-4878-9072-3C8079D499C1}"/>
            </a:ext>
          </a:extLst>
        </xdr:cNvPr>
        <xdr:cNvSpPr txBox="1"/>
      </xdr:nvSpPr>
      <xdr:spPr>
        <a:xfrm>
          <a:off x="0" y="2971799"/>
          <a:ext cx="10163174" cy="2466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pPr marL="0" marR="0" lvl="0" indent="0" defTabSz="914400" eaLnBrk="1" fontAlgn="auto" latinLnBrk="0" hangingPunct="1">
            <a:lnSpc>
              <a:spcPct val="100000"/>
            </a:lnSpc>
            <a:spcBef>
              <a:spcPts val="0"/>
            </a:spcBef>
            <a:spcAft>
              <a:spcPts val="0"/>
            </a:spcAft>
            <a:buClrTx/>
            <a:buSzTx/>
            <a:buFontTx/>
            <a:buNone/>
            <a:tabLst/>
            <a:defRPr/>
          </a:pPr>
          <a:r>
            <a:rPr lang="en-GB" sz="1200">
              <a:latin typeface="Raleway" pitchFamily="2" charset="0"/>
            </a:rPr>
            <a:t>Measles coverage - WHO Immunization dashboard: https://immunizationdata.who.int/pages/coverage/mcv.html?GROUP=Countries&amp;ANTIGEN=MCV2&amp;YEAR=&amp;CODE= </a:t>
          </a:r>
          <a:br>
            <a:rPr lang="en-GB" sz="1200">
              <a:latin typeface="Raleway" pitchFamily="2" charset="0"/>
            </a:rPr>
          </a:br>
          <a:br>
            <a:rPr lang="en-GB" sz="1200">
              <a:latin typeface="Raleway" pitchFamily="2" charset="0"/>
            </a:rPr>
          </a:br>
          <a:r>
            <a:rPr lang="en-GB" sz="1200">
              <a:latin typeface="Raleway" pitchFamily="2" charset="0"/>
            </a:rPr>
            <a:t>Influenza coverage - OECD</a:t>
          </a:r>
          <a:r>
            <a:rPr lang="en-GB" sz="1200" baseline="0">
              <a:latin typeface="Raleway" pitchFamily="2" charset="0"/>
            </a:rPr>
            <a:t> </a:t>
          </a:r>
          <a:r>
            <a:rPr lang="en-GB" sz="1200">
              <a:solidFill>
                <a:schemeClr val="dk1"/>
              </a:solidFill>
              <a:latin typeface="Raleway" pitchFamily="2" charset="0"/>
              <a:ea typeface="+mn-ea"/>
              <a:cs typeface="+mn-cs"/>
            </a:rPr>
            <a:t>Health at a Glance 2023: https://www.oecd-ilibrary.org/docserver/7a7a</a:t>
          </a:r>
          <a:r>
            <a:rPr lang="en-GB" sz="1200">
              <a:latin typeface="Raleway" pitchFamily="2" charset="0"/>
            </a:rPr>
            <a:t>fb35-en.pdf?expires=1708440039&amp;id=id&amp;accname=guest&amp;checksum=95540258ACB9919B4ABBE23FE21340EF</a:t>
          </a:r>
          <a:br>
            <a:rPr lang="en-GB" sz="1200">
              <a:latin typeface="Raleway" pitchFamily="2" charset="0"/>
            </a:rPr>
          </a:br>
          <a:endParaRPr lang="en-GB" sz="1200">
            <a:latin typeface="Raleway" pitchFamily="2" charset="0"/>
          </a:endParaRPr>
        </a:p>
        <a:p>
          <a:r>
            <a:rPr lang="en-GB" sz="1200" b="1">
              <a:latin typeface="Raleway" pitchFamily="2" charset="0"/>
            </a:rPr>
            <a:t>Notes and abbreviations</a:t>
          </a:r>
        </a:p>
        <a:p>
          <a:r>
            <a:rPr lang="en-GB" sz="1200">
              <a:latin typeface="Raleway" pitchFamily="2" charset="0"/>
            </a:rPr>
            <a:t>*Irish measles coverage figure</a:t>
          </a:r>
          <a:r>
            <a:rPr lang="en-GB" sz="1200" baseline="0">
              <a:latin typeface="Raleway" pitchFamily="2" charset="0"/>
            </a:rPr>
            <a:t> taken from</a:t>
          </a:r>
          <a:r>
            <a:rPr lang="en-GB" sz="1200">
              <a:latin typeface="Raleway" pitchFamily="2" charset="0"/>
            </a:rPr>
            <a:t>: https://www.oecd-ilibrary.org/docserver/7a7afb35-en.pdf?expires=1708440039&amp;id=id&amp;accname=guest&amp;checksum=95540258ACB9919B4ABBE23FE21340EF</a:t>
          </a:r>
        </a:p>
        <a:p>
          <a:endParaRPr lang="en-GB" sz="1200">
            <a:latin typeface="Raleway" pitchFamily="2" charset="0"/>
          </a:endParaRPr>
        </a:p>
        <a:p>
          <a:r>
            <a:rPr lang="en-GB" sz="1200" b="1" i="0">
              <a:solidFill>
                <a:schemeClr val="dk1"/>
              </a:solidFill>
              <a:effectLst/>
              <a:latin typeface="Raleway" pitchFamily="2" charset="0"/>
              <a:ea typeface="+mn-ea"/>
              <a:cs typeface="+mn-cs"/>
            </a:rPr>
            <a:t>Bold</a:t>
          </a:r>
          <a:r>
            <a:rPr lang="en-GB" sz="1200" i="0">
              <a:solidFill>
                <a:schemeClr val="dk1"/>
              </a:solidFill>
              <a:effectLst/>
              <a:latin typeface="Raleway" pitchFamily="2" charset="0"/>
              <a:ea typeface="+mn-ea"/>
              <a:cs typeface="+mn-cs"/>
            </a:rPr>
            <a:t> figures indicate that the WHO immunisation target was met (75% influenza / 95% measles).</a:t>
          </a:r>
          <a:endParaRPr lang="en-GB" sz="1400" i="0">
            <a:latin typeface="Raleway"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197</xdr:row>
      <xdr:rowOff>0</xdr:rowOff>
    </xdr:from>
    <xdr:to>
      <xdr:col>3</xdr:col>
      <xdr:colOff>981074</xdr:colOff>
      <xdr:row>207</xdr:row>
      <xdr:rowOff>228600</xdr:rowOff>
    </xdr:to>
    <xdr:sp macro="" textlink="">
      <xdr:nvSpPr>
        <xdr:cNvPr id="3" name="TextBox 2">
          <a:extLst>
            <a:ext uri="{FF2B5EF4-FFF2-40B4-BE49-F238E27FC236}">
              <a16:creationId xmlns:a16="http://schemas.microsoft.com/office/drawing/2014/main" id="{3B237A2B-A0EE-49A5-903C-5DC640230637}"/>
            </a:ext>
          </a:extLst>
        </xdr:cNvPr>
        <xdr:cNvSpPr txBox="1"/>
      </xdr:nvSpPr>
      <xdr:spPr>
        <a:xfrm>
          <a:off x="0" y="48787050"/>
          <a:ext cx="8601074" cy="270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pPr marL="0" marR="0" lvl="0" indent="0" defTabSz="914400" eaLnBrk="1" fontAlgn="auto" latinLnBrk="0" hangingPunct="1">
            <a:lnSpc>
              <a:spcPct val="100000"/>
            </a:lnSpc>
            <a:spcBef>
              <a:spcPts val="0"/>
            </a:spcBef>
            <a:spcAft>
              <a:spcPts val="0"/>
            </a:spcAft>
            <a:buClrTx/>
            <a:buSzTx/>
            <a:buFontTx/>
            <a:buNone/>
            <a:tabLst/>
            <a:defRPr/>
          </a:pPr>
          <a:r>
            <a:rPr lang="en-GB" sz="1200">
              <a:latin typeface="Raleway" pitchFamily="2" charset="0"/>
            </a:rPr>
            <a:t>Measles coverage - WHO Immunization dashboard: https://immunizationdata.who.int/pages/coverage/mcv.html?GROUP=Countries&amp;ANTIGEN=MCV2&amp;YEAR=&amp;CODE= </a:t>
          </a:r>
          <a:br>
            <a:rPr lang="en-GB" sz="1200">
              <a:latin typeface="Raleway" pitchFamily="2" charset="0"/>
            </a:rPr>
          </a:br>
          <a:br>
            <a:rPr lang="en-GB" sz="1200">
              <a:latin typeface="Raleway" pitchFamily="2" charset="0"/>
            </a:rPr>
          </a:br>
          <a:r>
            <a:rPr lang="en-GB" sz="1200">
              <a:latin typeface="Raleway" pitchFamily="2" charset="0"/>
            </a:rPr>
            <a:t>Influenza coverage - OECD</a:t>
          </a:r>
          <a:r>
            <a:rPr lang="en-GB" sz="1200" baseline="0">
              <a:latin typeface="Raleway" pitchFamily="2" charset="0"/>
            </a:rPr>
            <a:t> </a:t>
          </a:r>
          <a:r>
            <a:rPr lang="en-GB" sz="1200">
              <a:solidFill>
                <a:schemeClr val="dk1"/>
              </a:solidFill>
              <a:latin typeface="Raleway" pitchFamily="2" charset="0"/>
              <a:ea typeface="+mn-ea"/>
              <a:cs typeface="+mn-cs"/>
            </a:rPr>
            <a:t>Health at a Glance 2023: https://www.oecd-ilibrary.org/docserver/7a7a</a:t>
          </a:r>
          <a:r>
            <a:rPr lang="en-GB" sz="1200">
              <a:latin typeface="Raleway" pitchFamily="2" charset="0"/>
            </a:rPr>
            <a:t>fb35-en.pdf?expires=1708440039&amp;id=id&amp;accname=guest&amp;checksum=95540258ACB9919B4ABBE23FE21340EF</a:t>
          </a:r>
          <a:br>
            <a:rPr lang="en-GB" sz="1200">
              <a:latin typeface="Raleway" pitchFamily="2" charset="0"/>
            </a:rPr>
          </a:br>
          <a:endParaRPr lang="en-GB" sz="1200">
            <a:latin typeface="Raleway" pitchFamily="2" charset="0"/>
          </a:endParaRPr>
        </a:p>
        <a:p>
          <a:r>
            <a:rPr lang="en-GB" sz="1200" b="1">
              <a:latin typeface="Raleway" pitchFamily="2" charset="0"/>
            </a:rPr>
            <a:t>Notes and abbreviations</a:t>
          </a:r>
        </a:p>
        <a:p>
          <a:r>
            <a:rPr lang="en-GB" sz="1200">
              <a:latin typeface="Raleway" pitchFamily="2" charset="0"/>
            </a:rPr>
            <a:t>*Irish measles coverage figure</a:t>
          </a:r>
          <a:r>
            <a:rPr lang="en-GB" sz="1200" baseline="0">
              <a:latin typeface="Raleway" pitchFamily="2" charset="0"/>
            </a:rPr>
            <a:t> taken from</a:t>
          </a:r>
          <a:r>
            <a:rPr lang="en-GB" sz="1200">
              <a:latin typeface="Raleway" pitchFamily="2" charset="0"/>
            </a:rPr>
            <a:t>: https://www.oecd-ilibrary.org/docserver/7a7afb35-en.pdf?expires=1708440039&amp;id=id&amp;accname=guest&amp;checksum=95540258ACB9919B4ABBE23FE21340EF</a:t>
          </a:r>
        </a:p>
        <a:p>
          <a:endParaRPr lang="en-GB" sz="1200">
            <a:latin typeface="Raleway" pitchFamily="2" charset="0"/>
          </a:endParaRPr>
        </a:p>
        <a:p>
          <a:r>
            <a:rPr lang="en-GB" sz="1200" b="1" i="0">
              <a:solidFill>
                <a:schemeClr val="dk1"/>
              </a:solidFill>
              <a:effectLst/>
              <a:latin typeface="Raleway" pitchFamily="2" charset="0"/>
              <a:ea typeface="+mn-ea"/>
              <a:cs typeface="+mn-cs"/>
            </a:rPr>
            <a:t>Bold</a:t>
          </a:r>
          <a:r>
            <a:rPr lang="en-GB" sz="1200" i="0">
              <a:solidFill>
                <a:schemeClr val="dk1"/>
              </a:solidFill>
              <a:effectLst/>
              <a:latin typeface="Raleway" pitchFamily="2" charset="0"/>
              <a:ea typeface="+mn-ea"/>
              <a:cs typeface="+mn-cs"/>
            </a:rPr>
            <a:t> figures indicate that the WHO immunisation target was met (75% influenza / 95% measles).</a:t>
          </a:r>
        </a:p>
        <a:p>
          <a:endParaRPr lang="en-GB" sz="1200" i="0">
            <a:solidFill>
              <a:schemeClr val="dk1"/>
            </a:solidFill>
            <a:effectLst/>
            <a:latin typeface="Raleway" pitchFamily="2" charset="0"/>
            <a:ea typeface="+mn-ea"/>
            <a:cs typeface="+mn-cs"/>
          </a:endParaRPr>
        </a:p>
        <a:p>
          <a:r>
            <a:rPr lang="en-GB" sz="1200" i="0">
              <a:solidFill>
                <a:schemeClr val="dk1"/>
              </a:solidFill>
              <a:effectLst/>
              <a:latin typeface="Raleway" pitchFamily="2" charset="0"/>
              <a:ea typeface="+mn-ea"/>
              <a:cs typeface="+mn-cs"/>
            </a:rPr>
            <a:t>Influenz</a:t>
          </a:r>
          <a:r>
            <a:rPr lang="en-GB" sz="1200" i="0" baseline="0">
              <a:solidFill>
                <a:schemeClr val="dk1"/>
              </a:solidFill>
              <a:effectLst/>
              <a:latin typeface="Raleway" pitchFamily="2" charset="0"/>
              <a:ea typeface="+mn-ea"/>
              <a:cs typeface="+mn-cs"/>
            </a:rPr>
            <a:t>a data missing for non-OECD members.</a:t>
          </a:r>
          <a:endParaRPr lang="en-GB" sz="1400" i="0">
            <a:latin typeface="Raleway"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0</xdr:rowOff>
    </xdr:from>
    <xdr:to>
      <xdr:col>3</xdr:col>
      <xdr:colOff>3933208</xdr:colOff>
      <xdr:row>27</xdr:row>
      <xdr:rowOff>123209</xdr:rowOff>
    </xdr:to>
    <xdr:sp macro="" textlink="">
      <xdr:nvSpPr>
        <xdr:cNvPr id="3" name="TextBox 2">
          <a:extLst>
            <a:ext uri="{FF2B5EF4-FFF2-40B4-BE49-F238E27FC236}">
              <a16:creationId xmlns:a16="http://schemas.microsoft.com/office/drawing/2014/main" id="{0A0CE77C-0C41-4CD0-B5D0-BA9BB6CDAE98}"/>
            </a:ext>
          </a:extLst>
        </xdr:cNvPr>
        <xdr:cNvSpPr txBox="1"/>
      </xdr:nvSpPr>
      <xdr:spPr>
        <a:xfrm>
          <a:off x="0" y="3137090"/>
          <a:ext cx="10946641" cy="28243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endParaRPr lang="en-GB" sz="1200" b="1">
            <a:latin typeface="Raleway" pitchFamily="2" charset="0"/>
          </a:endParaRPr>
        </a:p>
        <a:p>
          <a:r>
            <a:rPr lang="en-GB" sz="1200" b="1" i="1">
              <a:latin typeface="Raleway" pitchFamily="2" charset="0"/>
            </a:rPr>
            <a:t>Healthy</a:t>
          </a:r>
          <a:r>
            <a:rPr lang="en-GB" sz="1200" b="1" i="1" baseline="0">
              <a:latin typeface="Raleway" pitchFamily="2" charset="0"/>
            </a:rPr>
            <a:t> eating data</a:t>
          </a:r>
          <a:endParaRPr lang="en-GB" sz="1200" b="1" i="1">
            <a:latin typeface="Raleway" pitchFamily="2" charset="0"/>
          </a:endParaRPr>
        </a:p>
        <a:p>
          <a:r>
            <a:rPr lang="en-GB" sz="1200">
              <a:solidFill>
                <a:schemeClr val="dk1"/>
              </a:solidFill>
              <a:effectLst/>
              <a:latin typeface="Raleway" pitchFamily="2" charset="0"/>
              <a:ea typeface="+mn-ea"/>
              <a:cs typeface="+mn-cs"/>
            </a:rPr>
            <a:t>World Bank, Undernourishment</a:t>
          </a:r>
          <a:r>
            <a:rPr lang="en-GB" sz="1200" baseline="0">
              <a:solidFill>
                <a:schemeClr val="dk1"/>
              </a:solidFill>
              <a:effectLst/>
              <a:latin typeface="Raleway" pitchFamily="2" charset="0"/>
              <a:ea typeface="+mn-ea"/>
              <a:cs typeface="+mn-cs"/>
            </a:rPr>
            <a:t>: https://data.worldbank.org/indicator/SN.ITK.DEFC.ZS</a:t>
          </a:r>
          <a:endParaRPr lang="en-GB" sz="1200">
            <a:effectLst/>
            <a:latin typeface="Raleway" pitchFamily="2" charset="0"/>
          </a:endParaRPr>
        </a:p>
        <a:p>
          <a:r>
            <a:rPr lang="en-GB" sz="1200" baseline="0">
              <a:solidFill>
                <a:schemeClr val="dk1"/>
              </a:solidFill>
              <a:effectLst/>
              <a:latin typeface="Raleway" pitchFamily="2" charset="0"/>
              <a:ea typeface="+mn-ea"/>
              <a:cs typeface="+mn-cs"/>
            </a:rPr>
            <a:t>World Obesity Global Obesity Observatory, Obesity: https://data.worldobesity.org/rankings/?age=a&amp;sex=m</a:t>
          </a:r>
          <a:endParaRPr lang="en-GB" sz="1200">
            <a:effectLst/>
            <a:latin typeface="Raleway" pitchFamily="2" charset="0"/>
          </a:endParaRPr>
        </a:p>
        <a:p>
          <a:endParaRPr lang="en-GB" sz="1200" baseline="0">
            <a:latin typeface="Raleway" pitchFamily="2" charset="0"/>
          </a:endParaRPr>
        </a:p>
        <a:p>
          <a:r>
            <a:rPr lang="en-GB" sz="1200" b="1" i="1" baseline="0">
              <a:latin typeface="Raleway" pitchFamily="2" charset="0"/>
            </a:rPr>
            <a:t>Tobacco use data</a:t>
          </a:r>
        </a:p>
        <a:p>
          <a:r>
            <a:rPr lang="en-GB" sz="1200" b="0" i="0">
              <a:latin typeface="Raleway" pitchFamily="2" charset="0"/>
            </a:rPr>
            <a:t>Prevalence of current tobacco use (% of adults),</a:t>
          </a:r>
          <a:r>
            <a:rPr lang="en-GB" sz="1200" b="0" i="0" baseline="0">
              <a:latin typeface="Raleway" pitchFamily="2" charset="0"/>
            </a:rPr>
            <a:t> World Bank: https://data.worldbank.org/indicator/SH.PRV.SMOK</a:t>
          </a:r>
          <a:endParaRPr lang="en-GB" sz="1200" b="0" i="0">
            <a:latin typeface="Raleway" pitchFamily="2" charset="0"/>
          </a:endParaRPr>
        </a:p>
        <a:p>
          <a:endParaRPr lang="en-GB" sz="1200">
            <a:latin typeface="Raleway" pitchFamily="2" charset="0"/>
          </a:endParaRPr>
        </a:p>
        <a:p>
          <a:r>
            <a:rPr lang="en-GB" sz="1200" b="1" i="1">
              <a:latin typeface="Raleway" pitchFamily="2" charset="0"/>
            </a:rPr>
            <a:t>Diabetes</a:t>
          </a:r>
          <a:r>
            <a:rPr lang="en-GB" sz="1200" b="1" i="1" baseline="0">
              <a:latin typeface="Raleway" pitchFamily="2" charset="0"/>
            </a:rPr>
            <a:t> prevalence</a:t>
          </a:r>
        </a:p>
        <a:p>
          <a:r>
            <a:rPr lang="en-GB" sz="1200" b="0" i="0">
              <a:latin typeface="Raleway" pitchFamily="2" charset="0"/>
            </a:rPr>
            <a:t>Diabetes prevalence (% of population ages 20 to 79),</a:t>
          </a:r>
          <a:r>
            <a:rPr lang="en-GB" sz="1200" b="0" i="0" baseline="0">
              <a:latin typeface="Raleway" pitchFamily="2" charset="0"/>
            </a:rPr>
            <a:t> World Bank: https://data.worldbank.org/indicator/SH.STA.DIAB.ZS</a:t>
          </a:r>
        </a:p>
        <a:p>
          <a:endParaRPr lang="en-GB" sz="1200" b="0" i="0" baseline="0">
            <a:latin typeface="Raleway"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dk1"/>
              </a:solidFill>
              <a:effectLst/>
              <a:latin typeface="Raleway" pitchFamily="2" charset="0"/>
              <a:ea typeface="+mn-ea"/>
              <a:cs typeface="+mn-cs"/>
            </a:rPr>
            <a:t>Notes and abbreviations</a:t>
          </a:r>
          <a:endParaRPr lang="en-GB" sz="1200">
            <a:effectLst/>
            <a:latin typeface="Raleway" pitchFamily="2" charset="0"/>
          </a:endParaRPr>
        </a:p>
        <a:p>
          <a:r>
            <a:rPr lang="en-GB" sz="1200" b="0" i="0">
              <a:latin typeface="Raleway" pitchFamily="2" charset="0"/>
            </a:rPr>
            <a:t>Lowest</a:t>
          </a:r>
          <a:r>
            <a:rPr lang="en-GB" sz="1200" b="0" i="0" baseline="0">
              <a:latin typeface="Raleway" pitchFamily="2" charset="0"/>
            </a:rPr>
            <a:t> sum total = best score</a:t>
          </a:r>
          <a:endParaRPr lang="en-GB" sz="1200" b="0" i="0">
            <a:latin typeface="Raleway"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151</xdr:row>
      <xdr:rowOff>0</xdr:rowOff>
    </xdr:from>
    <xdr:to>
      <xdr:col>3</xdr:col>
      <xdr:colOff>3933208</xdr:colOff>
      <xdr:row>166</xdr:row>
      <xdr:rowOff>0</xdr:rowOff>
    </xdr:to>
    <xdr:sp macro="" textlink="">
      <xdr:nvSpPr>
        <xdr:cNvPr id="4" name="TextBox 3">
          <a:extLst>
            <a:ext uri="{FF2B5EF4-FFF2-40B4-BE49-F238E27FC236}">
              <a16:creationId xmlns:a16="http://schemas.microsoft.com/office/drawing/2014/main" id="{9D3DCCE9-6A5E-40B1-8E5C-5B97527F5458}"/>
            </a:ext>
          </a:extLst>
        </xdr:cNvPr>
        <xdr:cNvSpPr txBox="1"/>
      </xdr:nvSpPr>
      <xdr:spPr>
        <a:xfrm>
          <a:off x="0" y="37389179"/>
          <a:ext cx="11619551" cy="2701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endParaRPr lang="en-GB" sz="1200" b="1">
            <a:latin typeface="Raleway" pitchFamily="2" charset="0"/>
          </a:endParaRPr>
        </a:p>
        <a:p>
          <a:r>
            <a:rPr lang="en-GB" sz="1200" b="1" i="1">
              <a:latin typeface="Raleway" pitchFamily="2" charset="0"/>
            </a:rPr>
            <a:t>Healthy</a:t>
          </a:r>
          <a:r>
            <a:rPr lang="en-GB" sz="1200" b="1" i="1" baseline="0">
              <a:latin typeface="Raleway" pitchFamily="2" charset="0"/>
            </a:rPr>
            <a:t> eating data</a:t>
          </a:r>
          <a:endParaRPr lang="en-GB" sz="1200" b="1" i="1">
            <a:latin typeface="Raleway" pitchFamily="2" charset="0"/>
          </a:endParaRPr>
        </a:p>
        <a:p>
          <a:r>
            <a:rPr lang="en-GB" sz="1200">
              <a:latin typeface="Raleway" pitchFamily="2" charset="0"/>
            </a:rPr>
            <a:t>World Bank, Undernourishment</a:t>
          </a:r>
          <a:r>
            <a:rPr lang="en-GB" sz="1200" baseline="0">
              <a:latin typeface="Raleway" pitchFamily="2" charset="0"/>
            </a:rPr>
            <a:t>: https://data.worldbank.org/indicator/SN.ITK.DEFC.ZS</a:t>
          </a:r>
        </a:p>
        <a:p>
          <a:r>
            <a:rPr lang="en-GB" sz="1200" baseline="0">
              <a:solidFill>
                <a:schemeClr val="dk1"/>
              </a:solidFill>
              <a:effectLst/>
              <a:latin typeface="Raleway" pitchFamily="2" charset="0"/>
              <a:ea typeface="+mn-ea"/>
              <a:cs typeface="+mn-cs"/>
            </a:rPr>
            <a:t>World Obesity Global Obesity Observatory, </a:t>
          </a:r>
          <a:r>
            <a:rPr lang="en-GB" sz="1200" baseline="0">
              <a:latin typeface="Raleway" pitchFamily="2" charset="0"/>
            </a:rPr>
            <a:t>Obesity: https://data.worldobesity.org/rankings/?age=a&amp;sex=m</a:t>
          </a:r>
        </a:p>
        <a:p>
          <a:endParaRPr lang="en-GB" sz="1200" baseline="0">
            <a:latin typeface="Raleway" pitchFamily="2" charset="0"/>
          </a:endParaRPr>
        </a:p>
        <a:p>
          <a:r>
            <a:rPr lang="en-GB" sz="1200" b="1" i="1" baseline="0">
              <a:latin typeface="Raleway" pitchFamily="2" charset="0"/>
            </a:rPr>
            <a:t>Tobacco use data</a:t>
          </a:r>
        </a:p>
        <a:p>
          <a:r>
            <a:rPr lang="en-GB" sz="1200" b="0" i="0">
              <a:latin typeface="Raleway" pitchFamily="2" charset="0"/>
            </a:rPr>
            <a:t>Prevalence of current tobacco use (% of adults),</a:t>
          </a:r>
          <a:r>
            <a:rPr lang="en-GB" sz="1200" b="0" i="0" baseline="0">
              <a:latin typeface="Raleway" pitchFamily="2" charset="0"/>
            </a:rPr>
            <a:t> World Bank: https://data.worldbank.org/indicator/SH.PRV.SMOK</a:t>
          </a:r>
          <a:endParaRPr lang="en-GB" sz="1200" b="0" i="0">
            <a:latin typeface="Raleway" pitchFamily="2" charset="0"/>
          </a:endParaRPr>
        </a:p>
        <a:p>
          <a:endParaRPr lang="en-GB" sz="1200">
            <a:latin typeface="Raleway" pitchFamily="2" charset="0"/>
          </a:endParaRPr>
        </a:p>
        <a:p>
          <a:r>
            <a:rPr lang="en-GB" sz="1200" b="1" i="1">
              <a:latin typeface="Raleway" pitchFamily="2" charset="0"/>
            </a:rPr>
            <a:t>Diabetes</a:t>
          </a:r>
          <a:r>
            <a:rPr lang="en-GB" sz="1200" b="1" i="1" baseline="0">
              <a:latin typeface="Raleway" pitchFamily="2" charset="0"/>
            </a:rPr>
            <a:t> prevalence</a:t>
          </a:r>
        </a:p>
        <a:p>
          <a:r>
            <a:rPr lang="en-GB" sz="1200" b="0" i="0">
              <a:latin typeface="Raleway" pitchFamily="2" charset="0"/>
            </a:rPr>
            <a:t>Diabetes prevalence (% of population ages 20 to 79),</a:t>
          </a:r>
          <a:r>
            <a:rPr lang="en-GB" sz="1200" b="0" i="0" baseline="0">
              <a:latin typeface="Raleway" pitchFamily="2" charset="0"/>
            </a:rPr>
            <a:t> World Bank: https://data.worldbank.org/indicator/SH.STA.DIAB.ZS</a:t>
          </a:r>
        </a:p>
        <a:p>
          <a:endParaRPr lang="en-GB" sz="1200" b="0" i="0" baseline="0">
            <a:latin typeface="Raleway" pitchFamily="2" charset="0"/>
          </a:endParaRPr>
        </a:p>
        <a:p>
          <a:pPr eaLnBrk="1" fontAlgn="auto" latinLnBrk="0" hangingPunct="1"/>
          <a:r>
            <a:rPr lang="en-GB" sz="1200" b="1">
              <a:solidFill>
                <a:schemeClr val="dk1"/>
              </a:solidFill>
              <a:effectLst/>
              <a:latin typeface="Raleway" pitchFamily="2" charset="0"/>
              <a:ea typeface="+mn-ea"/>
              <a:cs typeface="+mn-cs"/>
            </a:rPr>
            <a:t>Notes and abbreviations</a:t>
          </a:r>
          <a:endParaRPr lang="en-GB" sz="1200">
            <a:effectLst/>
            <a:latin typeface="Raleway" pitchFamily="2" charset="0"/>
          </a:endParaRPr>
        </a:p>
        <a:p>
          <a:r>
            <a:rPr lang="en-GB" sz="1200" b="0" i="0">
              <a:solidFill>
                <a:schemeClr val="dk1"/>
              </a:solidFill>
              <a:effectLst/>
              <a:latin typeface="Raleway" pitchFamily="2" charset="0"/>
              <a:ea typeface="+mn-ea"/>
              <a:cs typeface="+mn-cs"/>
            </a:rPr>
            <a:t>Lowest</a:t>
          </a:r>
          <a:r>
            <a:rPr lang="en-GB" sz="1200" b="0" i="0" baseline="0">
              <a:solidFill>
                <a:schemeClr val="dk1"/>
              </a:solidFill>
              <a:effectLst/>
              <a:latin typeface="Raleway" pitchFamily="2" charset="0"/>
              <a:ea typeface="+mn-ea"/>
              <a:cs typeface="+mn-cs"/>
            </a:rPr>
            <a:t> sum total = best score</a:t>
          </a:r>
          <a:endParaRPr lang="en-GB" sz="1200">
            <a:effectLst/>
            <a:latin typeface="Raleway"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1</xdr:rowOff>
    </xdr:from>
    <xdr:to>
      <xdr:col>3</xdr:col>
      <xdr:colOff>1485900</xdr:colOff>
      <xdr:row>23</xdr:row>
      <xdr:rowOff>158750</xdr:rowOff>
    </xdr:to>
    <xdr:sp macro="" textlink="">
      <xdr:nvSpPr>
        <xdr:cNvPr id="2" name="TextBox 1">
          <a:extLst>
            <a:ext uri="{FF2B5EF4-FFF2-40B4-BE49-F238E27FC236}">
              <a16:creationId xmlns:a16="http://schemas.microsoft.com/office/drawing/2014/main" id="{EEA02D43-9BD5-4532-8F22-2D44C845525E}"/>
            </a:ext>
          </a:extLst>
        </xdr:cNvPr>
        <xdr:cNvSpPr txBox="1"/>
      </xdr:nvSpPr>
      <xdr:spPr>
        <a:xfrm>
          <a:off x="0" y="5137151"/>
          <a:ext cx="7321550" cy="5270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ILC, Healthy</a:t>
          </a:r>
          <a:r>
            <a:rPr lang="en-GB" sz="1200" b="0" baseline="0">
              <a:latin typeface="Raleway" pitchFamily="2" charset="0"/>
            </a:rPr>
            <a:t> Ageing and Prevention Index: https://ilcuk.org.uk/preventionindex/download-data/</a:t>
          </a:r>
          <a:endParaRPr lang="en-GB" sz="1200" b="0">
            <a:latin typeface="Raleway"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74</xdr:row>
      <xdr:rowOff>0</xdr:rowOff>
    </xdr:from>
    <xdr:to>
      <xdr:col>3</xdr:col>
      <xdr:colOff>755650</xdr:colOff>
      <xdr:row>80</xdr:row>
      <xdr:rowOff>95250</xdr:rowOff>
    </xdr:to>
    <xdr:sp macro="" textlink="">
      <xdr:nvSpPr>
        <xdr:cNvPr id="4" name="TextBox 3">
          <a:extLst>
            <a:ext uri="{FF2B5EF4-FFF2-40B4-BE49-F238E27FC236}">
              <a16:creationId xmlns:a16="http://schemas.microsoft.com/office/drawing/2014/main" id="{E3775A41-ED7D-40AD-85F5-9AC3CA45A86E}"/>
            </a:ext>
          </a:extLst>
        </xdr:cNvPr>
        <xdr:cNvSpPr txBox="1"/>
      </xdr:nvSpPr>
      <xdr:spPr>
        <a:xfrm>
          <a:off x="0" y="18262600"/>
          <a:ext cx="7321550" cy="1200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ILC, Healthy</a:t>
          </a:r>
          <a:r>
            <a:rPr lang="en-GB" sz="1200" b="0" baseline="0">
              <a:latin typeface="Raleway" pitchFamily="2" charset="0"/>
            </a:rPr>
            <a:t> Ageing and Prevention Index: https://ilcuk.org.uk/preventionindex/download-data/</a:t>
          </a:r>
        </a:p>
        <a:p>
          <a:endParaRPr lang="en-GB" sz="1200" b="0" baseline="0">
            <a:latin typeface="Raleway" pitchFamily="2" charset="0"/>
          </a:endParaRPr>
        </a:p>
        <a:p>
          <a:r>
            <a:rPr lang="en-GB" sz="1200" b="1" baseline="0">
              <a:latin typeface="Raleway" pitchFamily="2" charset="0"/>
            </a:rPr>
            <a:t>Abbreviations and notes</a:t>
          </a:r>
          <a:endParaRPr lang="en-GB" sz="1200" b="0" baseline="0">
            <a:latin typeface="Raleway" pitchFamily="2" charset="0"/>
          </a:endParaRPr>
        </a:p>
        <a:p>
          <a:r>
            <a:rPr lang="en-GB" sz="1200" b="0" baseline="0">
              <a:latin typeface="Raleway" pitchFamily="2" charset="0"/>
            </a:rPr>
            <a:t>Data of the countries who improve by at least 1 place included. To see who has remained the same or declined, please visit the Healthy Ageing and Prevention Index website.</a:t>
          </a:r>
          <a:endParaRPr lang="en-GB" sz="1200" b="1">
            <a:latin typeface="Raleway"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14</xdr:row>
      <xdr:rowOff>0</xdr:rowOff>
    </xdr:from>
    <xdr:to>
      <xdr:col>2</xdr:col>
      <xdr:colOff>5994400</xdr:colOff>
      <xdr:row>22</xdr:row>
      <xdr:rowOff>190500</xdr:rowOff>
    </xdr:to>
    <xdr:sp macro="" textlink="">
      <xdr:nvSpPr>
        <xdr:cNvPr id="2" name="TextBox 1">
          <a:extLst>
            <a:ext uri="{FF2B5EF4-FFF2-40B4-BE49-F238E27FC236}">
              <a16:creationId xmlns:a16="http://schemas.microsoft.com/office/drawing/2014/main" id="{28C76F83-7DC2-4F2C-8F52-0E4B7F6C9413}"/>
            </a:ext>
          </a:extLst>
        </xdr:cNvPr>
        <xdr:cNvSpPr txBox="1"/>
      </xdr:nvSpPr>
      <xdr:spPr>
        <a:xfrm>
          <a:off x="0" y="3467100"/>
          <a:ext cx="9296400" cy="217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latin typeface="Raleway" pitchFamily="2" charset="0"/>
            </a:rPr>
            <a:t>Sources</a:t>
          </a:r>
        </a:p>
        <a:p>
          <a:r>
            <a:rPr lang="en-GB" sz="1200" b="0">
              <a:latin typeface="Raleway" pitchFamily="2" charset="0"/>
            </a:rPr>
            <a:t>WHO, Global status report on physical activity 2022: https://iris.who.int/bitstream/handle/10665/365761/9789240064119-eng.pdf?sequence=1</a:t>
          </a:r>
        </a:p>
        <a:p>
          <a:endParaRPr lang="en-GB" sz="1200" b="0">
            <a:latin typeface="Raleway"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a:solidFill>
                <a:schemeClr val="dk1"/>
              </a:solidFill>
              <a:effectLst/>
              <a:latin typeface="Raleway" pitchFamily="2" charset="0"/>
              <a:ea typeface="+mn-ea"/>
              <a:cs typeface="+mn-cs"/>
            </a:rPr>
            <a:t>Notes and abbreviations</a:t>
          </a:r>
          <a:endParaRPr lang="en-GB" sz="1200">
            <a:effectLst/>
            <a:latin typeface="Raleway" pitchFamily="2"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0">
              <a:latin typeface="Raleway" pitchFamily="2" charset="0"/>
            </a:rPr>
            <a:t>Physical activity is measured by looking at countries and territories with the lowest physical "inactivity"</a:t>
          </a:r>
          <a:r>
            <a:rPr lang="en-GB" sz="1200" b="0" baseline="0">
              <a:latin typeface="Raleway" pitchFamily="2" charset="0"/>
            </a:rPr>
            <a:t> levels. Physical inactivity in adults is defined as: </a:t>
          </a:r>
        </a:p>
        <a:p>
          <a:pPr marL="0" marR="0" lvl="0" indent="0" defTabSz="914400" rtl="0" eaLnBrk="1" fontAlgn="auto" latinLnBrk="0" hangingPunct="1">
            <a:lnSpc>
              <a:spcPct val="100000"/>
            </a:lnSpc>
            <a:spcBef>
              <a:spcPts val="0"/>
            </a:spcBef>
            <a:spcAft>
              <a:spcPts val="0"/>
            </a:spcAft>
            <a:buClrTx/>
            <a:buSzTx/>
            <a:buFontTx/>
            <a:buNone/>
            <a:tabLst/>
            <a:defRPr/>
          </a:pPr>
          <a:endParaRPr lang="en-GB" sz="1200" b="0" i="1" baseline="0">
            <a:solidFill>
              <a:schemeClr val="dk1"/>
            </a:solidFill>
            <a:effectLst/>
            <a:latin typeface="Raleway" pitchFamily="2" charset="0"/>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200" b="0" i="1" baseline="0">
              <a:solidFill>
                <a:schemeClr val="dk1"/>
              </a:solidFill>
              <a:effectLst/>
              <a:latin typeface="Raleway" pitchFamily="2" charset="0"/>
              <a:ea typeface="+mn-ea"/>
              <a:cs typeface="+mn-cs"/>
            </a:rPr>
            <a:t>"</a:t>
          </a:r>
          <a:r>
            <a:rPr lang="en-US" sz="1200" i="1">
              <a:solidFill>
                <a:schemeClr val="dk1"/>
              </a:solidFill>
              <a:effectLst/>
              <a:latin typeface="Raleway" pitchFamily="2" charset="0"/>
              <a:ea typeface="+mn-ea"/>
              <a:cs typeface="+mn-cs"/>
            </a:rPr>
            <a:t>Age-adjusted prevalence of adults (over 18 years of age) that do not meet physical activity recommendations; which for adults is at least 150 minutes of moderate-intensity aerobic physical activity; or at least 75 minutes of vigorous intensity aerobic physical activity; or an equivalent combination of moderate- and vigorous-intensity activity throughout the week."</a:t>
          </a:r>
          <a:endParaRPr lang="en-GB" sz="1200">
            <a:effectLst/>
            <a:latin typeface="Raleway" pitchFamily="2" charset="0"/>
          </a:endParaRPr>
        </a:p>
        <a:p>
          <a:endParaRPr lang="en-GB" sz="1200" b="0">
            <a:latin typeface="Raleway" pitchFamily="2"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E7725-93BD-43C7-BEC0-48A68D1E2E56}">
  <dimension ref="A1:A2"/>
  <sheetViews>
    <sheetView showGridLines="0" workbookViewId="0">
      <selection activeCell="I45" sqref="I45"/>
    </sheetView>
  </sheetViews>
  <sheetFormatPr defaultRowHeight="17" x14ac:dyDescent="0.45"/>
  <cols>
    <col min="1" max="1" width="203.7265625" style="2" customWidth="1"/>
    <col min="2" max="2" width="135.6328125" style="2" customWidth="1"/>
    <col min="3" max="16384" width="8.7265625" style="2"/>
  </cols>
  <sheetData>
    <row r="1" spans="1:1" ht="74.5" x14ac:dyDescent="1.9">
      <c r="A1" s="1" t="s">
        <v>107</v>
      </c>
    </row>
    <row r="2" spans="1:1" s="79" customFormat="1" ht="374" x14ac:dyDescent="0.6">
      <c r="A2" s="78" t="s">
        <v>260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CFEBB-10B1-4CC9-9F4F-6758549EB003}">
  <sheetPr>
    <tabColor rgb="FF92D050"/>
  </sheetPr>
  <dimension ref="A1:C73"/>
  <sheetViews>
    <sheetView workbookViewId="0"/>
  </sheetViews>
  <sheetFormatPr defaultRowHeight="14.5" x14ac:dyDescent="0.35"/>
  <cols>
    <col min="1" max="1" width="13.90625" bestFit="1" customWidth="1"/>
    <col min="2" max="2" width="36.1796875" bestFit="1" customWidth="1"/>
    <col min="3" max="3" width="43.90625" bestFit="1" customWidth="1"/>
    <col min="4" max="4" width="21.54296875" bestFit="1" customWidth="1"/>
  </cols>
  <sheetData>
    <row r="1" spans="1:3" ht="19.5" x14ac:dyDescent="0.35">
      <c r="A1" s="3" t="s">
        <v>14</v>
      </c>
      <c r="B1" s="53" t="s">
        <v>27</v>
      </c>
      <c r="C1" s="3" t="s">
        <v>93</v>
      </c>
    </row>
    <row r="2" spans="1:3" ht="19.5" x14ac:dyDescent="0.35">
      <c r="A2" s="43">
        <v>1</v>
      </c>
      <c r="B2" s="66" t="s">
        <v>73</v>
      </c>
      <c r="C2" s="43">
        <v>24</v>
      </c>
    </row>
    <row r="3" spans="1:3" ht="19.5" x14ac:dyDescent="0.35">
      <c r="A3" s="44" t="s">
        <v>62</v>
      </c>
      <c r="B3" s="67" t="s">
        <v>77</v>
      </c>
      <c r="C3" s="44">
        <v>13</v>
      </c>
    </row>
    <row r="4" spans="1:3" ht="19.5" x14ac:dyDescent="0.35">
      <c r="A4" s="44" t="s">
        <v>62</v>
      </c>
      <c r="B4" s="67" t="s">
        <v>21</v>
      </c>
      <c r="C4" s="44">
        <v>13</v>
      </c>
    </row>
    <row r="5" spans="1:3" ht="19.5" x14ac:dyDescent="0.35">
      <c r="A5" s="44" t="s">
        <v>62</v>
      </c>
      <c r="B5" s="67" t="s">
        <v>74</v>
      </c>
      <c r="C5" s="44">
        <v>13</v>
      </c>
    </row>
    <row r="6" spans="1:3" ht="19.5" x14ac:dyDescent="0.35">
      <c r="A6" s="45">
        <v>3</v>
      </c>
      <c r="B6" s="68" t="s">
        <v>271</v>
      </c>
      <c r="C6" s="45">
        <v>11</v>
      </c>
    </row>
    <row r="7" spans="1:3" ht="19.5" x14ac:dyDescent="0.35">
      <c r="A7" s="46" t="s">
        <v>91</v>
      </c>
      <c r="B7" s="59" t="s">
        <v>78</v>
      </c>
      <c r="C7" s="46">
        <v>10</v>
      </c>
    </row>
    <row r="8" spans="1:3" ht="19.5" x14ac:dyDescent="0.35">
      <c r="A8" s="46" t="s">
        <v>91</v>
      </c>
      <c r="B8" s="59" t="s">
        <v>80</v>
      </c>
      <c r="C8" s="46">
        <v>10</v>
      </c>
    </row>
    <row r="9" spans="1:3" ht="19.5" x14ac:dyDescent="0.35">
      <c r="A9" s="46" t="s">
        <v>63</v>
      </c>
      <c r="B9" s="59" t="s">
        <v>20</v>
      </c>
      <c r="C9" s="46">
        <v>9</v>
      </c>
    </row>
    <row r="10" spans="1:3" ht="19.5" x14ac:dyDescent="0.35">
      <c r="A10" s="46" t="s">
        <v>63</v>
      </c>
      <c r="B10" s="59" t="s">
        <v>68</v>
      </c>
      <c r="C10" s="46">
        <v>9</v>
      </c>
    </row>
    <row r="11" spans="1:3" ht="19.5" x14ac:dyDescent="0.35">
      <c r="A11" s="46" t="s">
        <v>63</v>
      </c>
      <c r="B11" s="59" t="s">
        <v>81</v>
      </c>
      <c r="C11" s="46">
        <v>9</v>
      </c>
    </row>
    <row r="12" spans="1:3" ht="19.5" x14ac:dyDescent="0.35">
      <c r="A12" s="46" t="s">
        <v>83</v>
      </c>
      <c r="B12" s="59" t="s">
        <v>88</v>
      </c>
      <c r="C12" s="46">
        <v>8</v>
      </c>
    </row>
    <row r="13" spans="1:3" ht="19.5" x14ac:dyDescent="0.35">
      <c r="A13" s="46" t="s">
        <v>83</v>
      </c>
      <c r="B13" s="59" t="s">
        <v>76</v>
      </c>
      <c r="C13" s="46">
        <v>8</v>
      </c>
    </row>
    <row r="14" spans="1:3" ht="19.5" x14ac:dyDescent="0.35">
      <c r="A14" s="46" t="s">
        <v>83</v>
      </c>
      <c r="B14" s="59" t="s">
        <v>89</v>
      </c>
      <c r="C14" s="46">
        <v>8</v>
      </c>
    </row>
    <row r="15" spans="1:3" ht="19.5" x14ac:dyDescent="0.35">
      <c r="A15" s="46" t="s">
        <v>83</v>
      </c>
      <c r="B15" s="59" t="s">
        <v>75</v>
      </c>
      <c r="C15" s="46">
        <v>8</v>
      </c>
    </row>
    <row r="16" spans="1:3" ht="19.5" x14ac:dyDescent="0.35">
      <c r="A16" s="46" t="s">
        <v>83</v>
      </c>
      <c r="B16" s="59" t="s">
        <v>82</v>
      </c>
      <c r="C16" s="46">
        <v>8</v>
      </c>
    </row>
    <row r="17" spans="1:3" ht="19.5" x14ac:dyDescent="0.35">
      <c r="A17" s="46" t="s">
        <v>83</v>
      </c>
      <c r="B17" s="59" t="s">
        <v>56</v>
      </c>
      <c r="C17" s="46">
        <v>8</v>
      </c>
    </row>
    <row r="18" spans="1:3" ht="19.5" x14ac:dyDescent="0.35">
      <c r="A18" s="46" t="s">
        <v>84</v>
      </c>
      <c r="B18" s="59" t="s">
        <v>90</v>
      </c>
      <c r="C18" s="46">
        <v>7</v>
      </c>
    </row>
    <row r="19" spans="1:3" ht="19.5" x14ac:dyDescent="0.35">
      <c r="A19" s="46" t="s">
        <v>84</v>
      </c>
      <c r="B19" s="59" t="s">
        <v>79</v>
      </c>
      <c r="C19" s="46">
        <v>7</v>
      </c>
    </row>
    <row r="20" spans="1:3" ht="19.5" x14ac:dyDescent="0.35">
      <c r="A20" s="46" t="s">
        <v>84</v>
      </c>
      <c r="B20" s="59" t="s">
        <v>64</v>
      </c>
      <c r="C20" s="46">
        <v>7</v>
      </c>
    </row>
    <row r="21" spans="1:3" ht="19.5" x14ac:dyDescent="0.35">
      <c r="A21" s="13" t="s">
        <v>276</v>
      </c>
      <c r="B21" s="55" t="s">
        <v>52</v>
      </c>
      <c r="C21" s="69">
        <v>6</v>
      </c>
    </row>
    <row r="22" spans="1:3" ht="19.5" x14ac:dyDescent="0.35">
      <c r="A22" s="13" t="s">
        <v>276</v>
      </c>
      <c r="B22" s="55" t="s">
        <v>182</v>
      </c>
      <c r="C22" s="69">
        <v>6</v>
      </c>
    </row>
    <row r="23" spans="1:3" ht="19.5" x14ac:dyDescent="0.35">
      <c r="A23" s="13" t="s">
        <v>278</v>
      </c>
      <c r="B23" s="55" t="s">
        <v>171</v>
      </c>
      <c r="C23" s="69">
        <v>5</v>
      </c>
    </row>
    <row r="24" spans="1:3" ht="19.5" x14ac:dyDescent="0.35">
      <c r="A24" s="13" t="s">
        <v>278</v>
      </c>
      <c r="B24" s="55" t="s">
        <v>270</v>
      </c>
      <c r="C24" s="69">
        <v>5</v>
      </c>
    </row>
    <row r="25" spans="1:3" ht="19.5" x14ac:dyDescent="0.35">
      <c r="A25" s="13" t="s">
        <v>278</v>
      </c>
      <c r="B25" s="55" t="s">
        <v>131</v>
      </c>
      <c r="C25" s="69">
        <v>5</v>
      </c>
    </row>
    <row r="26" spans="1:3" ht="19.5" x14ac:dyDescent="0.35">
      <c r="A26" s="13" t="s">
        <v>278</v>
      </c>
      <c r="B26" s="55" t="s">
        <v>189</v>
      </c>
      <c r="C26" s="69">
        <v>5</v>
      </c>
    </row>
    <row r="27" spans="1:3" ht="19.5" x14ac:dyDescent="0.35">
      <c r="A27" s="13" t="s">
        <v>278</v>
      </c>
      <c r="B27" s="55" t="s">
        <v>166</v>
      </c>
      <c r="C27" s="69">
        <v>5</v>
      </c>
    </row>
    <row r="28" spans="1:3" ht="19.5" x14ac:dyDescent="0.35">
      <c r="A28" s="13" t="s">
        <v>278</v>
      </c>
      <c r="B28" s="55" t="s">
        <v>127</v>
      </c>
      <c r="C28" s="69">
        <v>5</v>
      </c>
    </row>
    <row r="29" spans="1:3" ht="19.5" x14ac:dyDescent="0.35">
      <c r="A29" s="13" t="s">
        <v>278</v>
      </c>
      <c r="B29" s="55" t="s">
        <v>198</v>
      </c>
      <c r="C29" s="69">
        <v>5</v>
      </c>
    </row>
    <row r="30" spans="1:3" ht="19.5" x14ac:dyDescent="0.35">
      <c r="A30" s="13" t="s">
        <v>278</v>
      </c>
      <c r="B30" s="55" t="s">
        <v>204</v>
      </c>
      <c r="C30" s="69">
        <v>5</v>
      </c>
    </row>
    <row r="31" spans="1:3" ht="19.5" x14ac:dyDescent="0.35">
      <c r="A31" s="13" t="s">
        <v>278</v>
      </c>
      <c r="B31" s="55" t="s">
        <v>123</v>
      </c>
      <c r="C31" s="69">
        <v>5</v>
      </c>
    </row>
    <row r="32" spans="1:3" ht="19.5" x14ac:dyDescent="0.35">
      <c r="A32" s="13" t="s">
        <v>278</v>
      </c>
      <c r="B32" s="55" t="s">
        <v>9</v>
      </c>
      <c r="C32" s="69">
        <v>4</v>
      </c>
    </row>
    <row r="33" spans="1:3" ht="19.5" x14ac:dyDescent="0.35">
      <c r="A33" s="13" t="s">
        <v>278</v>
      </c>
      <c r="B33" s="55" t="s">
        <v>150</v>
      </c>
      <c r="C33" s="69">
        <v>4</v>
      </c>
    </row>
    <row r="34" spans="1:3" ht="19.5" x14ac:dyDescent="0.35">
      <c r="A34" s="13" t="s">
        <v>278</v>
      </c>
      <c r="B34" s="55" t="s">
        <v>272</v>
      </c>
      <c r="C34" s="69">
        <v>4</v>
      </c>
    </row>
    <row r="35" spans="1:3" ht="19.5" x14ac:dyDescent="0.35">
      <c r="A35" s="13" t="s">
        <v>278</v>
      </c>
      <c r="B35" s="55" t="s">
        <v>65</v>
      </c>
      <c r="C35" s="69">
        <v>4</v>
      </c>
    </row>
    <row r="36" spans="1:3" ht="19.5" x14ac:dyDescent="0.35">
      <c r="A36" s="13" t="s">
        <v>278</v>
      </c>
      <c r="B36" s="55" t="s">
        <v>199</v>
      </c>
      <c r="C36" s="69">
        <v>4</v>
      </c>
    </row>
    <row r="37" spans="1:3" ht="19.5" x14ac:dyDescent="0.35">
      <c r="A37" s="13" t="s">
        <v>278</v>
      </c>
      <c r="B37" s="55" t="s">
        <v>134</v>
      </c>
      <c r="C37" s="69">
        <v>4</v>
      </c>
    </row>
    <row r="38" spans="1:3" ht="19.5" x14ac:dyDescent="0.35">
      <c r="A38" s="13" t="s">
        <v>278</v>
      </c>
      <c r="B38" s="55" t="s">
        <v>44</v>
      </c>
      <c r="C38" s="69">
        <v>4</v>
      </c>
    </row>
    <row r="39" spans="1:3" ht="19.5" x14ac:dyDescent="0.35">
      <c r="A39" s="13" t="s">
        <v>279</v>
      </c>
      <c r="B39" s="55" t="s">
        <v>252</v>
      </c>
      <c r="C39" s="69">
        <v>3</v>
      </c>
    </row>
    <row r="40" spans="1:3" ht="19.5" x14ac:dyDescent="0.35">
      <c r="A40" s="13" t="s">
        <v>279</v>
      </c>
      <c r="B40" s="55" t="s">
        <v>29</v>
      </c>
      <c r="C40" s="69">
        <v>3</v>
      </c>
    </row>
    <row r="41" spans="1:3" ht="19.5" x14ac:dyDescent="0.35">
      <c r="A41" s="13" t="s">
        <v>279</v>
      </c>
      <c r="B41" s="55" t="s">
        <v>217</v>
      </c>
      <c r="C41" s="69">
        <v>3</v>
      </c>
    </row>
    <row r="42" spans="1:3" ht="19.5" x14ac:dyDescent="0.35">
      <c r="A42" s="13" t="s">
        <v>279</v>
      </c>
      <c r="B42" s="55" t="s">
        <v>176</v>
      </c>
      <c r="C42" s="69">
        <v>3</v>
      </c>
    </row>
    <row r="43" spans="1:3" ht="19.5" x14ac:dyDescent="0.35">
      <c r="A43" s="13" t="s">
        <v>279</v>
      </c>
      <c r="B43" s="55" t="s">
        <v>224</v>
      </c>
      <c r="C43" s="69">
        <v>3</v>
      </c>
    </row>
    <row r="44" spans="1:3" ht="19.5" x14ac:dyDescent="0.35">
      <c r="A44" s="13" t="s">
        <v>279</v>
      </c>
      <c r="B44" s="55" t="s">
        <v>162</v>
      </c>
      <c r="C44" s="69">
        <v>3</v>
      </c>
    </row>
    <row r="45" spans="1:3" ht="19.5" x14ac:dyDescent="0.35">
      <c r="A45" s="13" t="s">
        <v>279</v>
      </c>
      <c r="B45" s="55" t="s">
        <v>174</v>
      </c>
      <c r="C45" s="69">
        <v>3</v>
      </c>
    </row>
    <row r="46" spans="1:3" ht="19.5" x14ac:dyDescent="0.35">
      <c r="A46" s="13" t="s">
        <v>279</v>
      </c>
      <c r="B46" s="55" t="s">
        <v>175</v>
      </c>
      <c r="C46" s="69">
        <v>3</v>
      </c>
    </row>
    <row r="47" spans="1:3" ht="19.5" x14ac:dyDescent="0.35">
      <c r="A47" s="13" t="s">
        <v>279</v>
      </c>
      <c r="B47" s="55" t="s">
        <v>23</v>
      </c>
      <c r="C47" s="69">
        <v>3</v>
      </c>
    </row>
    <row r="48" spans="1:3" ht="19.5" x14ac:dyDescent="0.35">
      <c r="A48" s="13" t="s">
        <v>280</v>
      </c>
      <c r="B48" s="55" t="s">
        <v>246</v>
      </c>
      <c r="C48" s="69">
        <v>2</v>
      </c>
    </row>
    <row r="49" spans="1:3" ht="19.5" x14ac:dyDescent="0.35">
      <c r="A49" s="13" t="s">
        <v>280</v>
      </c>
      <c r="B49" s="55" t="s">
        <v>251</v>
      </c>
      <c r="C49" s="69">
        <v>2</v>
      </c>
    </row>
    <row r="50" spans="1:3" ht="19.5" x14ac:dyDescent="0.35">
      <c r="A50" s="13" t="s">
        <v>280</v>
      </c>
      <c r="B50" s="55" t="s">
        <v>237</v>
      </c>
      <c r="C50" s="69">
        <v>2</v>
      </c>
    </row>
    <row r="51" spans="1:3" ht="19.5" x14ac:dyDescent="0.35">
      <c r="A51" s="13" t="s">
        <v>280</v>
      </c>
      <c r="B51" s="55" t="s">
        <v>145</v>
      </c>
      <c r="C51" s="69">
        <v>2</v>
      </c>
    </row>
    <row r="52" spans="1:3" ht="19.5" x14ac:dyDescent="0.35">
      <c r="A52" s="13" t="s">
        <v>280</v>
      </c>
      <c r="B52" s="55" t="s">
        <v>67</v>
      </c>
      <c r="C52" s="69">
        <v>2</v>
      </c>
    </row>
    <row r="53" spans="1:3" ht="19.5" x14ac:dyDescent="0.35">
      <c r="A53" s="13" t="s">
        <v>280</v>
      </c>
      <c r="B53" s="55" t="s">
        <v>273</v>
      </c>
      <c r="C53" s="69">
        <v>2</v>
      </c>
    </row>
    <row r="54" spans="1:3" ht="19.5" x14ac:dyDescent="0.35">
      <c r="A54" s="13" t="s">
        <v>280</v>
      </c>
      <c r="B54" s="55" t="s">
        <v>31</v>
      </c>
      <c r="C54" s="69">
        <v>2</v>
      </c>
    </row>
    <row r="55" spans="1:3" ht="19.5" x14ac:dyDescent="0.35">
      <c r="A55" s="13" t="s">
        <v>280</v>
      </c>
      <c r="B55" s="55" t="s">
        <v>54</v>
      </c>
      <c r="C55" s="69">
        <v>2</v>
      </c>
    </row>
    <row r="56" spans="1:3" ht="19.5" x14ac:dyDescent="0.35">
      <c r="A56" s="13" t="s">
        <v>280</v>
      </c>
      <c r="B56" s="55" t="s">
        <v>173</v>
      </c>
      <c r="C56" s="69">
        <v>2</v>
      </c>
    </row>
    <row r="57" spans="1:3" ht="19.5" x14ac:dyDescent="0.35">
      <c r="A57" s="13" t="s">
        <v>280</v>
      </c>
      <c r="B57" s="55" t="s">
        <v>6</v>
      </c>
      <c r="C57" s="69">
        <v>2</v>
      </c>
    </row>
    <row r="58" spans="1:3" ht="19.5" x14ac:dyDescent="0.35">
      <c r="A58" s="13" t="s">
        <v>280</v>
      </c>
      <c r="B58" s="55" t="s">
        <v>274</v>
      </c>
      <c r="C58" s="69">
        <v>2</v>
      </c>
    </row>
    <row r="59" spans="1:3" ht="19.5" x14ac:dyDescent="0.35">
      <c r="A59" s="13" t="s">
        <v>280</v>
      </c>
      <c r="B59" s="55" t="s">
        <v>142</v>
      </c>
      <c r="C59" s="69">
        <v>2</v>
      </c>
    </row>
    <row r="60" spans="1:3" ht="19.5" x14ac:dyDescent="0.35">
      <c r="A60" s="13" t="s">
        <v>281</v>
      </c>
      <c r="B60" s="55" t="s">
        <v>124</v>
      </c>
      <c r="C60" s="69">
        <v>1</v>
      </c>
    </row>
    <row r="61" spans="1:3" ht="19.5" x14ac:dyDescent="0.35">
      <c r="A61" s="13" t="s">
        <v>281</v>
      </c>
      <c r="B61" s="55" t="s">
        <v>149</v>
      </c>
      <c r="C61" s="69">
        <v>1</v>
      </c>
    </row>
    <row r="62" spans="1:3" ht="19.5" x14ac:dyDescent="0.35">
      <c r="A62" s="13" t="s">
        <v>281</v>
      </c>
      <c r="B62" s="55" t="s">
        <v>257</v>
      </c>
      <c r="C62" s="69">
        <v>1</v>
      </c>
    </row>
    <row r="63" spans="1:3" ht="19.5" x14ac:dyDescent="0.35">
      <c r="A63" s="13" t="s">
        <v>281</v>
      </c>
      <c r="B63" s="55" t="s">
        <v>249</v>
      </c>
      <c r="C63" s="69">
        <v>1</v>
      </c>
    </row>
    <row r="64" spans="1:3" ht="19.5" x14ac:dyDescent="0.35">
      <c r="A64" s="13" t="s">
        <v>281</v>
      </c>
      <c r="B64" s="55" t="s">
        <v>17</v>
      </c>
      <c r="C64" s="69">
        <v>1</v>
      </c>
    </row>
    <row r="65" spans="1:3" ht="19.5" x14ac:dyDescent="0.35">
      <c r="A65" s="13" t="s">
        <v>281</v>
      </c>
      <c r="B65" s="55" t="s">
        <v>12</v>
      </c>
      <c r="C65" s="69">
        <v>1</v>
      </c>
    </row>
    <row r="66" spans="1:3" ht="19.5" x14ac:dyDescent="0.35">
      <c r="A66" s="13" t="s">
        <v>281</v>
      </c>
      <c r="B66" s="55" t="s">
        <v>250</v>
      </c>
      <c r="C66" s="69">
        <v>1</v>
      </c>
    </row>
    <row r="67" spans="1:3" ht="19.5" x14ac:dyDescent="0.35">
      <c r="A67" s="13" t="s">
        <v>281</v>
      </c>
      <c r="B67" s="55" t="s">
        <v>183</v>
      </c>
      <c r="C67" s="69">
        <v>1</v>
      </c>
    </row>
    <row r="68" spans="1:3" ht="19.5" x14ac:dyDescent="0.35">
      <c r="A68" s="13" t="s">
        <v>281</v>
      </c>
      <c r="B68" s="55" t="s">
        <v>160</v>
      </c>
      <c r="C68" s="69">
        <v>1</v>
      </c>
    </row>
    <row r="69" spans="1:3" ht="19.5" x14ac:dyDescent="0.35">
      <c r="A69" s="13" t="s">
        <v>281</v>
      </c>
      <c r="B69" s="55" t="s">
        <v>33</v>
      </c>
      <c r="C69" s="69">
        <v>1</v>
      </c>
    </row>
    <row r="70" spans="1:3" ht="19.5" x14ac:dyDescent="0.35">
      <c r="A70" s="13" t="s">
        <v>281</v>
      </c>
      <c r="B70" s="55" t="s">
        <v>71</v>
      </c>
      <c r="C70" s="69">
        <v>1</v>
      </c>
    </row>
    <row r="71" spans="1:3" ht="19.5" x14ac:dyDescent="0.35">
      <c r="A71" s="13" t="s">
        <v>281</v>
      </c>
      <c r="B71" s="55" t="s">
        <v>269</v>
      </c>
      <c r="C71" s="69">
        <v>1</v>
      </c>
    </row>
    <row r="72" spans="1:3" ht="19.5" x14ac:dyDescent="0.35">
      <c r="A72" s="13" t="s">
        <v>281</v>
      </c>
      <c r="B72" s="55" t="s">
        <v>53</v>
      </c>
      <c r="C72" s="69">
        <v>1</v>
      </c>
    </row>
    <row r="73" spans="1:3" ht="19.5" x14ac:dyDescent="0.35">
      <c r="A73" s="13" t="s">
        <v>281</v>
      </c>
      <c r="B73" s="55" t="s">
        <v>275</v>
      </c>
      <c r="C73" s="69">
        <v>1</v>
      </c>
    </row>
  </sheetData>
  <autoFilter ref="A1:C1" xr:uid="{DA5F26AC-AE4C-45D0-BA1E-73CBEC54C0BE}"/>
  <phoneticPr fontId="1" type="noConversion"/>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8FCE-0841-4A57-992E-0905E33A5CB4}">
  <sheetPr>
    <tabColor rgb="FF00B0F0"/>
  </sheetPr>
  <dimension ref="A1:C13"/>
  <sheetViews>
    <sheetView zoomScaleNormal="100" workbookViewId="0"/>
  </sheetViews>
  <sheetFormatPr defaultRowHeight="19.5" x14ac:dyDescent="0.55000000000000004"/>
  <cols>
    <col min="1" max="1" width="13.90625" style="10" bestFit="1" customWidth="1"/>
    <col min="2" max="2" width="28" style="10" customWidth="1"/>
    <col min="3" max="3" width="90.453125" style="10" bestFit="1" customWidth="1"/>
    <col min="4" max="16384" width="8.7265625" style="10"/>
  </cols>
  <sheetData>
    <row r="1" spans="1:3" x14ac:dyDescent="0.55000000000000004">
      <c r="A1" s="16" t="s">
        <v>14</v>
      </c>
      <c r="B1" s="16" t="s">
        <v>27</v>
      </c>
      <c r="C1" s="16" t="s">
        <v>66</v>
      </c>
    </row>
    <row r="2" spans="1:3" x14ac:dyDescent="0.55000000000000004">
      <c r="A2" s="19" t="s">
        <v>61</v>
      </c>
      <c r="B2" s="66" t="s">
        <v>52</v>
      </c>
      <c r="C2" s="28">
        <v>5.5</v>
      </c>
    </row>
    <row r="3" spans="1:3" x14ac:dyDescent="0.55000000000000004">
      <c r="A3" s="19" t="s">
        <v>61</v>
      </c>
      <c r="B3" s="66" t="s">
        <v>53</v>
      </c>
      <c r="C3" s="28">
        <v>5.5</v>
      </c>
    </row>
    <row r="4" spans="1:3" x14ac:dyDescent="0.55000000000000004">
      <c r="A4" s="21" t="s">
        <v>62</v>
      </c>
      <c r="B4" s="67" t="s">
        <v>54</v>
      </c>
      <c r="C4" s="31">
        <v>6.5</v>
      </c>
    </row>
    <row r="5" spans="1:3" x14ac:dyDescent="0.55000000000000004">
      <c r="A5" s="21" t="s">
        <v>62</v>
      </c>
      <c r="B5" s="67" t="s">
        <v>64</v>
      </c>
      <c r="C5" s="31">
        <v>6.5</v>
      </c>
    </row>
    <row r="6" spans="1:3" x14ac:dyDescent="0.55000000000000004">
      <c r="A6" s="23">
        <v>3</v>
      </c>
      <c r="B6" s="68" t="s">
        <v>15</v>
      </c>
      <c r="C6" s="34">
        <v>7</v>
      </c>
    </row>
    <row r="7" spans="1:3" x14ac:dyDescent="0.55000000000000004">
      <c r="A7" s="25">
        <v>4</v>
      </c>
      <c r="B7" s="59" t="s">
        <v>55</v>
      </c>
      <c r="C7" s="36">
        <v>8</v>
      </c>
    </row>
    <row r="8" spans="1:3" x14ac:dyDescent="0.55000000000000004">
      <c r="A8" s="25">
        <v>5</v>
      </c>
      <c r="B8" s="59" t="s">
        <v>56</v>
      </c>
      <c r="C8" s="36">
        <v>9.5</v>
      </c>
    </row>
    <row r="9" spans="1:3" x14ac:dyDescent="0.55000000000000004">
      <c r="A9" s="25" t="s">
        <v>63</v>
      </c>
      <c r="B9" s="59" t="s">
        <v>57</v>
      </c>
      <c r="C9" s="36">
        <v>10.5</v>
      </c>
    </row>
    <row r="10" spans="1:3" x14ac:dyDescent="0.55000000000000004">
      <c r="A10" s="25" t="s">
        <v>63</v>
      </c>
      <c r="B10" s="59" t="s">
        <v>58</v>
      </c>
      <c r="C10" s="36">
        <v>10.5</v>
      </c>
    </row>
    <row r="11" spans="1:3" x14ac:dyDescent="0.55000000000000004">
      <c r="A11" s="25">
        <v>8</v>
      </c>
      <c r="B11" s="59" t="s">
        <v>115</v>
      </c>
      <c r="C11" s="36">
        <v>11.5</v>
      </c>
    </row>
    <row r="12" spans="1:3" x14ac:dyDescent="0.55000000000000004">
      <c r="A12" s="25">
        <v>9</v>
      </c>
      <c r="B12" s="59" t="s">
        <v>59</v>
      </c>
      <c r="C12" s="36">
        <v>12</v>
      </c>
    </row>
    <row r="13" spans="1:3" x14ac:dyDescent="0.55000000000000004">
      <c r="A13" s="25">
        <v>10</v>
      </c>
      <c r="B13" s="59" t="s">
        <v>60</v>
      </c>
      <c r="C13" s="36">
        <v>12.5</v>
      </c>
    </row>
  </sheetData>
  <autoFilter ref="A1:C1" xr:uid="{87C08FCE-0841-4A57-992E-0905E33A5CB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BC9B-4928-4755-A9B4-9550D5A47BE8}">
  <sheetPr>
    <tabColor rgb="FFA7FFFF"/>
  </sheetPr>
  <dimension ref="A1:E164"/>
  <sheetViews>
    <sheetView zoomScaleNormal="100" workbookViewId="0"/>
  </sheetViews>
  <sheetFormatPr defaultRowHeight="19.5" x14ac:dyDescent="0.55000000000000004"/>
  <cols>
    <col min="1" max="1" width="13.90625" style="10" bestFit="1" customWidth="1"/>
    <col min="2" max="2" width="55.1796875" style="10" bestFit="1" customWidth="1"/>
    <col min="3" max="3" width="32.1796875" style="10" bestFit="1" customWidth="1"/>
    <col min="4" max="4" width="34.54296875" style="10" bestFit="1" customWidth="1"/>
    <col min="5" max="5" width="41.6328125" style="10" bestFit="1" customWidth="1"/>
    <col min="6" max="16384" width="8.7265625" style="10"/>
  </cols>
  <sheetData>
    <row r="1" spans="1:5" ht="39" x14ac:dyDescent="0.55000000000000004">
      <c r="A1" s="3" t="s">
        <v>14</v>
      </c>
      <c r="B1" s="3" t="s">
        <v>27</v>
      </c>
      <c r="C1" s="51" t="s">
        <v>282</v>
      </c>
      <c r="D1" s="51" t="s">
        <v>283</v>
      </c>
      <c r="E1" s="51" t="s">
        <v>284</v>
      </c>
    </row>
    <row r="2" spans="1:5" x14ac:dyDescent="0.55000000000000004">
      <c r="A2" s="43" t="s">
        <v>61</v>
      </c>
      <c r="B2" s="47" t="s">
        <v>52</v>
      </c>
      <c r="C2" s="39">
        <v>5</v>
      </c>
      <c r="D2" s="39">
        <v>6</v>
      </c>
      <c r="E2" s="39">
        <f t="shared" ref="E2:E65" si="0">AVERAGE(C2:D2)</f>
        <v>5.5</v>
      </c>
    </row>
    <row r="3" spans="1:5" x14ac:dyDescent="0.55000000000000004">
      <c r="A3" s="43" t="s">
        <v>61</v>
      </c>
      <c r="B3" s="47" t="s">
        <v>53</v>
      </c>
      <c r="C3" s="39">
        <v>5</v>
      </c>
      <c r="D3" s="39">
        <v>6</v>
      </c>
      <c r="E3" s="39">
        <f t="shared" si="0"/>
        <v>5.5</v>
      </c>
    </row>
    <row r="4" spans="1:5" x14ac:dyDescent="0.55000000000000004">
      <c r="A4" s="44" t="s">
        <v>62</v>
      </c>
      <c r="B4" s="70" t="s">
        <v>54</v>
      </c>
      <c r="C4" s="40">
        <v>7</v>
      </c>
      <c r="D4" s="40">
        <v>6</v>
      </c>
      <c r="E4" s="40">
        <f t="shared" si="0"/>
        <v>6.5</v>
      </c>
    </row>
    <row r="5" spans="1:5" x14ac:dyDescent="0.55000000000000004">
      <c r="A5" s="44" t="s">
        <v>62</v>
      </c>
      <c r="B5" s="70" t="s">
        <v>186</v>
      </c>
      <c r="C5" s="40">
        <v>6</v>
      </c>
      <c r="D5" s="40">
        <v>7</v>
      </c>
      <c r="E5" s="40">
        <f t="shared" si="0"/>
        <v>6.5</v>
      </c>
    </row>
    <row r="6" spans="1:5" x14ac:dyDescent="0.55000000000000004">
      <c r="A6" s="45">
        <v>3</v>
      </c>
      <c r="B6" s="71" t="s">
        <v>15</v>
      </c>
      <c r="C6" s="41">
        <v>8</v>
      </c>
      <c r="D6" s="41">
        <v>6</v>
      </c>
      <c r="E6" s="41">
        <f t="shared" si="0"/>
        <v>7</v>
      </c>
    </row>
    <row r="7" spans="1:5" x14ac:dyDescent="0.55000000000000004">
      <c r="A7" s="46">
        <v>4</v>
      </c>
      <c r="B7" s="72" t="s">
        <v>55</v>
      </c>
      <c r="C7" s="42">
        <v>7</v>
      </c>
      <c r="D7" s="42">
        <v>9</v>
      </c>
      <c r="E7" s="42">
        <f t="shared" si="0"/>
        <v>8</v>
      </c>
    </row>
    <row r="8" spans="1:5" x14ac:dyDescent="0.55000000000000004">
      <c r="A8" s="46">
        <v>5</v>
      </c>
      <c r="B8" s="72" t="s">
        <v>56</v>
      </c>
      <c r="C8" s="42">
        <v>9</v>
      </c>
      <c r="D8" s="42">
        <v>10</v>
      </c>
      <c r="E8" s="42">
        <f t="shared" si="0"/>
        <v>9.5</v>
      </c>
    </row>
    <row r="9" spans="1:5" x14ac:dyDescent="0.55000000000000004">
      <c r="A9" s="46" t="s">
        <v>63</v>
      </c>
      <c r="B9" s="72" t="s">
        <v>57</v>
      </c>
      <c r="C9" s="42">
        <v>10</v>
      </c>
      <c r="D9" s="42">
        <v>11</v>
      </c>
      <c r="E9" s="42">
        <f t="shared" si="0"/>
        <v>10.5</v>
      </c>
    </row>
    <row r="10" spans="1:5" x14ac:dyDescent="0.55000000000000004">
      <c r="A10" s="46" t="s">
        <v>63</v>
      </c>
      <c r="B10" s="72" t="s">
        <v>58</v>
      </c>
      <c r="C10" s="42">
        <v>8</v>
      </c>
      <c r="D10" s="42">
        <v>13</v>
      </c>
      <c r="E10" s="42">
        <f t="shared" si="0"/>
        <v>10.5</v>
      </c>
    </row>
    <row r="11" spans="1:5" x14ac:dyDescent="0.55000000000000004">
      <c r="A11" s="46">
        <v>8</v>
      </c>
      <c r="B11" s="72" t="s">
        <v>115</v>
      </c>
      <c r="C11" s="42">
        <v>12</v>
      </c>
      <c r="D11" s="42">
        <v>11</v>
      </c>
      <c r="E11" s="42">
        <f t="shared" si="0"/>
        <v>11.5</v>
      </c>
    </row>
    <row r="12" spans="1:5" x14ac:dyDescent="0.55000000000000004">
      <c r="A12" s="46">
        <v>9</v>
      </c>
      <c r="B12" s="72" t="s">
        <v>59</v>
      </c>
      <c r="C12" s="42">
        <v>10</v>
      </c>
      <c r="D12" s="42">
        <v>14</v>
      </c>
      <c r="E12" s="42">
        <f t="shared" si="0"/>
        <v>12</v>
      </c>
    </row>
    <row r="13" spans="1:5" x14ac:dyDescent="0.55000000000000004">
      <c r="A13" s="46">
        <v>10</v>
      </c>
      <c r="B13" s="72" t="s">
        <v>60</v>
      </c>
      <c r="C13" s="42">
        <v>8</v>
      </c>
      <c r="D13" s="42">
        <v>17</v>
      </c>
      <c r="E13" s="42">
        <f t="shared" si="0"/>
        <v>12.5</v>
      </c>
    </row>
    <row r="14" spans="1:5" x14ac:dyDescent="0.55000000000000004">
      <c r="A14" s="13">
        <v>11</v>
      </c>
      <c r="B14" s="73" t="s">
        <v>192</v>
      </c>
      <c r="C14" s="56">
        <v>12</v>
      </c>
      <c r="D14" s="56">
        <v>15</v>
      </c>
      <c r="E14" s="56">
        <f t="shared" si="0"/>
        <v>13.5</v>
      </c>
    </row>
    <row r="15" spans="1:5" x14ac:dyDescent="0.55000000000000004">
      <c r="A15" s="13" t="s">
        <v>277</v>
      </c>
      <c r="B15" s="55" t="s">
        <v>220</v>
      </c>
      <c r="C15" s="56">
        <v>14</v>
      </c>
      <c r="D15" s="56">
        <v>14</v>
      </c>
      <c r="E15" s="56">
        <f t="shared" si="0"/>
        <v>14</v>
      </c>
    </row>
    <row r="16" spans="1:5" x14ac:dyDescent="0.55000000000000004">
      <c r="A16" s="13" t="s">
        <v>277</v>
      </c>
      <c r="B16" s="55" t="s">
        <v>237</v>
      </c>
      <c r="C16" s="56">
        <v>16</v>
      </c>
      <c r="D16" s="56">
        <v>12</v>
      </c>
      <c r="E16" s="56">
        <f t="shared" si="0"/>
        <v>14</v>
      </c>
    </row>
    <row r="17" spans="1:5" x14ac:dyDescent="0.55000000000000004">
      <c r="A17" s="13" t="s">
        <v>277</v>
      </c>
      <c r="B17" s="55" t="s">
        <v>136</v>
      </c>
      <c r="C17" s="56">
        <v>11</v>
      </c>
      <c r="D17" s="56">
        <v>17</v>
      </c>
      <c r="E17" s="56">
        <f t="shared" si="0"/>
        <v>14</v>
      </c>
    </row>
    <row r="18" spans="1:5" x14ac:dyDescent="0.55000000000000004">
      <c r="A18" s="13" t="s">
        <v>277</v>
      </c>
      <c r="B18" s="55" t="s">
        <v>180</v>
      </c>
      <c r="C18" s="56">
        <v>10</v>
      </c>
      <c r="D18" s="56">
        <v>18</v>
      </c>
      <c r="E18" s="56">
        <f t="shared" si="0"/>
        <v>14</v>
      </c>
    </row>
    <row r="19" spans="1:5" x14ac:dyDescent="0.55000000000000004">
      <c r="A19" s="13" t="s">
        <v>285</v>
      </c>
      <c r="B19" s="55" t="s">
        <v>82</v>
      </c>
      <c r="C19" s="56">
        <v>13</v>
      </c>
      <c r="D19" s="56">
        <v>16</v>
      </c>
      <c r="E19" s="56">
        <f t="shared" si="0"/>
        <v>14.5</v>
      </c>
    </row>
    <row r="20" spans="1:5" x14ac:dyDescent="0.55000000000000004">
      <c r="A20" s="13" t="s">
        <v>285</v>
      </c>
      <c r="B20" s="55" t="s">
        <v>239</v>
      </c>
      <c r="C20" s="56">
        <v>10</v>
      </c>
      <c r="D20" s="56">
        <v>19</v>
      </c>
      <c r="E20" s="56">
        <f t="shared" si="0"/>
        <v>14.5</v>
      </c>
    </row>
    <row r="21" spans="1:5" x14ac:dyDescent="0.55000000000000004">
      <c r="A21" s="13" t="s">
        <v>285</v>
      </c>
      <c r="B21" s="55" t="s">
        <v>67</v>
      </c>
      <c r="C21" s="56">
        <v>11</v>
      </c>
      <c r="D21" s="56">
        <v>18</v>
      </c>
      <c r="E21" s="56">
        <f t="shared" si="0"/>
        <v>14.5</v>
      </c>
    </row>
    <row r="22" spans="1:5" x14ac:dyDescent="0.55000000000000004">
      <c r="A22" s="13" t="s">
        <v>285</v>
      </c>
      <c r="B22" s="55" t="s">
        <v>257</v>
      </c>
      <c r="C22" s="56">
        <v>11</v>
      </c>
      <c r="D22" s="56">
        <v>18</v>
      </c>
      <c r="E22" s="56">
        <f t="shared" si="0"/>
        <v>14.5</v>
      </c>
    </row>
    <row r="23" spans="1:5" x14ac:dyDescent="0.55000000000000004">
      <c r="A23" s="13" t="s">
        <v>285</v>
      </c>
      <c r="B23" s="55" t="s">
        <v>254</v>
      </c>
      <c r="C23" s="56">
        <v>11</v>
      </c>
      <c r="D23" s="56">
        <v>18</v>
      </c>
      <c r="E23" s="56">
        <f t="shared" si="0"/>
        <v>14.5</v>
      </c>
    </row>
    <row r="24" spans="1:5" x14ac:dyDescent="0.55000000000000004">
      <c r="A24" s="13" t="s">
        <v>285</v>
      </c>
      <c r="B24" s="55" t="s">
        <v>134</v>
      </c>
      <c r="C24" s="56">
        <v>11</v>
      </c>
      <c r="D24" s="56">
        <v>18</v>
      </c>
      <c r="E24" s="56">
        <f t="shared" si="0"/>
        <v>14.5</v>
      </c>
    </row>
    <row r="25" spans="1:5" x14ac:dyDescent="0.55000000000000004">
      <c r="A25" s="13" t="s">
        <v>286</v>
      </c>
      <c r="B25" s="55" t="s">
        <v>193</v>
      </c>
      <c r="C25" s="56">
        <v>14</v>
      </c>
      <c r="D25" s="56">
        <v>17</v>
      </c>
      <c r="E25" s="56">
        <f t="shared" si="0"/>
        <v>15.5</v>
      </c>
    </row>
    <row r="26" spans="1:5" x14ac:dyDescent="0.55000000000000004">
      <c r="A26" s="13" t="s">
        <v>286</v>
      </c>
      <c r="B26" s="55" t="s">
        <v>183</v>
      </c>
      <c r="C26" s="56">
        <v>13</v>
      </c>
      <c r="D26" s="56">
        <v>18</v>
      </c>
      <c r="E26" s="56">
        <f t="shared" si="0"/>
        <v>15.5</v>
      </c>
    </row>
    <row r="27" spans="1:5" x14ac:dyDescent="0.55000000000000004">
      <c r="A27" s="13" t="s">
        <v>286</v>
      </c>
      <c r="B27" s="55" t="s">
        <v>161</v>
      </c>
      <c r="C27" s="56">
        <v>10</v>
      </c>
      <c r="D27" s="56">
        <v>21</v>
      </c>
      <c r="E27" s="56">
        <f t="shared" si="0"/>
        <v>15.5</v>
      </c>
    </row>
    <row r="28" spans="1:5" x14ac:dyDescent="0.55000000000000004">
      <c r="A28" s="13">
        <v>19</v>
      </c>
      <c r="B28" s="55" t="s">
        <v>69</v>
      </c>
      <c r="C28" s="56">
        <v>14</v>
      </c>
      <c r="D28" s="56">
        <v>18</v>
      </c>
      <c r="E28" s="56">
        <f t="shared" si="0"/>
        <v>16</v>
      </c>
    </row>
    <row r="29" spans="1:5" x14ac:dyDescent="0.55000000000000004">
      <c r="A29" s="13" t="s">
        <v>281</v>
      </c>
      <c r="B29" s="55" t="s">
        <v>150</v>
      </c>
      <c r="C29" s="56">
        <v>17</v>
      </c>
      <c r="D29" s="56">
        <v>16</v>
      </c>
      <c r="E29" s="56">
        <f t="shared" si="0"/>
        <v>16.5</v>
      </c>
    </row>
    <row r="30" spans="1:5" x14ac:dyDescent="0.55000000000000004">
      <c r="A30" s="13" t="s">
        <v>281</v>
      </c>
      <c r="B30" s="55" t="s">
        <v>211</v>
      </c>
      <c r="C30" s="56">
        <v>12</v>
      </c>
      <c r="D30" s="56">
        <v>21</v>
      </c>
      <c r="E30" s="56">
        <f t="shared" si="0"/>
        <v>16.5</v>
      </c>
    </row>
    <row r="31" spans="1:5" x14ac:dyDescent="0.55000000000000004">
      <c r="A31" s="13">
        <v>22</v>
      </c>
      <c r="B31" s="55" t="s">
        <v>250</v>
      </c>
      <c r="C31" s="56">
        <v>13</v>
      </c>
      <c r="D31" s="56">
        <v>21</v>
      </c>
      <c r="E31" s="56">
        <f t="shared" si="0"/>
        <v>17</v>
      </c>
    </row>
    <row r="32" spans="1:5" x14ac:dyDescent="0.55000000000000004">
      <c r="A32" s="13" t="s">
        <v>287</v>
      </c>
      <c r="B32" s="55" t="s">
        <v>139</v>
      </c>
      <c r="C32" s="56">
        <v>11</v>
      </c>
      <c r="D32" s="56">
        <v>24</v>
      </c>
      <c r="E32" s="56">
        <f t="shared" si="0"/>
        <v>17.5</v>
      </c>
    </row>
    <row r="33" spans="1:5" x14ac:dyDescent="0.55000000000000004">
      <c r="A33" s="13" t="s">
        <v>287</v>
      </c>
      <c r="B33" s="55" t="s">
        <v>154</v>
      </c>
      <c r="C33" s="56">
        <v>17</v>
      </c>
      <c r="D33" s="56">
        <v>18</v>
      </c>
      <c r="E33" s="56">
        <f t="shared" si="0"/>
        <v>17.5</v>
      </c>
    </row>
    <row r="34" spans="1:5" x14ac:dyDescent="0.55000000000000004">
      <c r="A34" s="13" t="s">
        <v>287</v>
      </c>
      <c r="B34" s="55" t="s">
        <v>148</v>
      </c>
      <c r="C34" s="56">
        <v>9</v>
      </c>
      <c r="D34" s="56">
        <v>26</v>
      </c>
      <c r="E34" s="56">
        <f t="shared" si="0"/>
        <v>17.5</v>
      </c>
    </row>
    <row r="35" spans="1:5" x14ac:dyDescent="0.55000000000000004">
      <c r="A35" s="13" t="s">
        <v>288</v>
      </c>
      <c r="B35" s="55" t="s">
        <v>171</v>
      </c>
      <c r="C35" s="56">
        <v>17</v>
      </c>
      <c r="D35" s="56">
        <v>19</v>
      </c>
      <c r="E35" s="56">
        <f t="shared" si="0"/>
        <v>18</v>
      </c>
    </row>
    <row r="36" spans="1:5" x14ac:dyDescent="0.55000000000000004">
      <c r="A36" s="13" t="s">
        <v>288</v>
      </c>
      <c r="B36" s="55" t="s">
        <v>196</v>
      </c>
      <c r="C36" s="56">
        <v>13</v>
      </c>
      <c r="D36" s="56">
        <v>23</v>
      </c>
      <c r="E36" s="56">
        <f t="shared" si="0"/>
        <v>18</v>
      </c>
    </row>
    <row r="37" spans="1:5" x14ac:dyDescent="0.55000000000000004">
      <c r="A37" s="13" t="s">
        <v>288</v>
      </c>
      <c r="B37" s="55" t="s">
        <v>232</v>
      </c>
      <c r="C37" s="56">
        <v>10</v>
      </c>
      <c r="D37" s="56">
        <v>26</v>
      </c>
      <c r="E37" s="56">
        <f t="shared" si="0"/>
        <v>18</v>
      </c>
    </row>
    <row r="38" spans="1:5" x14ac:dyDescent="0.55000000000000004">
      <c r="A38" s="13" t="s">
        <v>289</v>
      </c>
      <c r="B38" s="55" t="s">
        <v>215</v>
      </c>
      <c r="C38" s="56">
        <v>10</v>
      </c>
      <c r="D38" s="56">
        <v>27</v>
      </c>
      <c r="E38" s="56">
        <f t="shared" si="0"/>
        <v>18.5</v>
      </c>
    </row>
    <row r="39" spans="1:5" x14ac:dyDescent="0.55000000000000004">
      <c r="A39" s="13" t="s">
        <v>289</v>
      </c>
      <c r="B39" s="55" t="s">
        <v>160</v>
      </c>
      <c r="C39" s="56">
        <v>18</v>
      </c>
      <c r="D39" s="56">
        <v>19</v>
      </c>
      <c r="E39" s="56">
        <f t="shared" si="0"/>
        <v>18.5</v>
      </c>
    </row>
    <row r="40" spans="1:5" x14ac:dyDescent="0.55000000000000004">
      <c r="A40" s="13" t="s">
        <v>289</v>
      </c>
      <c r="B40" s="55" t="s">
        <v>20</v>
      </c>
      <c r="C40" s="56">
        <v>13</v>
      </c>
      <c r="D40" s="56">
        <v>24</v>
      </c>
      <c r="E40" s="56">
        <f t="shared" si="0"/>
        <v>18.5</v>
      </c>
    </row>
    <row r="41" spans="1:5" x14ac:dyDescent="0.55000000000000004">
      <c r="A41" s="13">
        <v>29</v>
      </c>
      <c r="B41" s="55" t="s">
        <v>138</v>
      </c>
      <c r="C41" s="56">
        <v>18</v>
      </c>
      <c r="D41" s="56">
        <v>20</v>
      </c>
      <c r="E41" s="56">
        <f t="shared" si="0"/>
        <v>19</v>
      </c>
    </row>
    <row r="42" spans="1:5" x14ac:dyDescent="0.55000000000000004">
      <c r="A42" s="13" t="s">
        <v>290</v>
      </c>
      <c r="B42" s="55" t="s">
        <v>210</v>
      </c>
      <c r="C42" s="56">
        <v>14</v>
      </c>
      <c r="D42" s="56">
        <v>25</v>
      </c>
      <c r="E42" s="56">
        <f t="shared" si="0"/>
        <v>19.5</v>
      </c>
    </row>
    <row r="43" spans="1:5" x14ac:dyDescent="0.55000000000000004">
      <c r="A43" s="13" t="s">
        <v>290</v>
      </c>
      <c r="B43" s="55" t="s">
        <v>242</v>
      </c>
      <c r="C43" s="56">
        <v>19</v>
      </c>
      <c r="D43" s="56">
        <v>20</v>
      </c>
      <c r="E43" s="56">
        <f t="shared" si="0"/>
        <v>19.5</v>
      </c>
    </row>
    <row r="44" spans="1:5" x14ac:dyDescent="0.55000000000000004">
      <c r="A44" s="13">
        <v>32</v>
      </c>
      <c r="B44" s="55" t="s">
        <v>185</v>
      </c>
      <c r="C44" s="56">
        <v>18</v>
      </c>
      <c r="D44" s="56">
        <v>23</v>
      </c>
      <c r="E44" s="56">
        <f t="shared" si="0"/>
        <v>20.5</v>
      </c>
    </row>
    <row r="45" spans="1:5" x14ac:dyDescent="0.55000000000000004">
      <c r="A45" s="13">
        <v>33</v>
      </c>
      <c r="B45" s="55" t="s">
        <v>181</v>
      </c>
      <c r="C45" s="56">
        <v>16</v>
      </c>
      <c r="D45" s="56">
        <v>26</v>
      </c>
      <c r="E45" s="56">
        <f t="shared" si="0"/>
        <v>21</v>
      </c>
    </row>
    <row r="46" spans="1:5" x14ac:dyDescent="0.55000000000000004">
      <c r="A46" s="13" t="s">
        <v>291</v>
      </c>
      <c r="B46" s="55" t="s">
        <v>73</v>
      </c>
      <c r="C46" s="56">
        <v>17</v>
      </c>
      <c r="D46" s="56">
        <v>26</v>
      </c>
      <c r="E46" s="56">
        <f t="shared" si="0"/>
        <v>21.5</v>
      </c>
    </row>
    <row r="47" spans="1:5" x14ac:dyDescent="0.55000000000000004">
      <c r="A47" s="13" t="s">
        <v>291</v>
      </c>
      <c r="B47" s="55" t="s">
        <v>212</v>
      </c>
      <c r="C47" s="56">
        <v>13</v>
      </c>
      <c r="D47" s="56">
        <v>30</v>
      </c>
      <c r="E47" s="56">
        <f t="shared" si="0"/>
        <v>21.5</v>
      </c>
    </row>
    <row r="48" spans="1:5" x14ac:dyDescent="0.55000000000000004">
      <c r="A48" s="13" t="s">
        <v>292</v>
      </c>
      <c r="B48" s="55" t="s">
        <v>70</v>
      </c>
      <c r="C48" s="56">
        <v>19</v>
      </c>
      <c r="D48" s="56">
        <v>25</v>
      </c>
      <c r="E48" s="56">
        <f t="shared" si="0"/>
        <v>22</v>
      </c>
    </row>
    <row r="49" spans="1:5" x14ac:dyDescent="0.55000000000000004">
      <c r="A49" s="13" t="s">
        <v>292</v>
      </c>
      <c r="B49" s="55" t="s">
        <v>182</v>
      </c>
      <c r="C49" s="56">
        <v>19</v>
      </c>
      <c r="D49" s="56">
        <v>25</v>
      </c>
      <c r="E49" s="56">
        <f t="shared" si="0"/>
        <v>22</v>
      </c>
    </row>
    <row r="50" spans="1:5" x14ac:dyDescent="0.55000000000000004">
      <c r="A50" s="13" t="s">
        <v>293</v>
      </c>
      <c r="B50" s="55" t="s">
        <v>144</v>
      </c>
      <c r="C50" s="56">
        <v>23</v>
      </c>
      <c r="D50" s="56">
        <v>22</v>
      </c>
      <c r="E50" s="56">
        <f t="shared" si="0"/>
        <v>22.5</v>
      </c>
    </row>
    <row r="51" spans="1:5" x14ac:dyDescent="0.55000000000000004">
      <c r="A51" s="13" t="s">
        <v>293</v>
      </c>
      <c r="B51" s="55" t="s">
        <v>145</v>
      </c>
      <c r="C51" s="56">
        <v>14</v>
      </c>
      <c r="D51" s="56">
        <v>31</v>
      </c>
      <c r="E51" s="56">
        <f t="shared" si="0"/>
        <v>22.5</v>
      </c>
    </row>
    <row r="52" spans="1:5" x14ac:dyDescent="0.55000000000000004">
      <c r="A52" s="13" t="s">
        <v>293</v>
      </c>
      <c r="B52" s="55" t="s">
        <v>68</v>
      </c>
      <c r="C52" s="56">
        <v>20</v>
      </c>
      <c r="D52" s="56">
        <v>25</v>
      </c>
      <c r="E52" s="56">
        <f t="shared" si="0"/>
        <v>22.5</v>
      </c>
    </row>
    <row r="53" spans="1:5" x14ac:dyDescent="0.55000000000000004">
      <c r="A53" s="13" t="s">
        <v>293</v>
      </c>
      <c r="B53" s="55" t="s">
        <v>38</v>
      </c>
      <c r="C53" s="56">
        <v>19</v>
      </c>
      <c r="D53" s="56">
        <v>26</v>
      </c>
      <c r="E53" s="56">
        <f t="shared" si="0"/>
        <v>22.5</v>
      </c>
    </row>
    <row r="54" spans="1:5" x14ac:dyDescent="0.55000000000000004">
      <c r="A54" s="13" t="s">
        <v>294</v>
      </c>
      <c r="B54" s="55" t="s">
        <v>241</v>
      </c>
      <c r="C54" s="56">
        <v>24</v>
      </c>
      <c r="D54" s="56">
        <v>22</v>
      </c>
      <c r="E54" s="56">
        <f t="shared" si="0"/>
        <v>23</v>
      </c>
    </row>
    <row r="55" spans="1:5" x14ac:dyDescent="0.55000000000000004">
      <c r="A55" s="13" t="s">
        <v>294</v>
      </c>
      <c r="B55" s="55" t="s">
        <v>72</v>
      </c>
      <c r="C55" s="56">
        <v>18</v>
      </c>
      <c r="D55" s="56">
        <v>28</v>
      </c>
      <c r="E55" s="56">
        <f t="shared" si="0"/>
        <v>23</v>
      </c>
    </row>
    <row r="56" spans="1:5" x14ac:dyDescent="0.55000000000000004">
      <c r="A56" s="13" t="s">
        <v>295</v>
      </c>
      <c r="B56" s="55" t="s">
        <v>258</v>
      </c>
      <c r="C56" s="56">
        <v>20</v>
      </c>
      <c r="D56" s="56">
        <v>27</v>
      </c>
      <c r="E56" s="56">
        <f t="shared" si="0"/>
        <v>23.5</v>
      </c>
    </row>
    <row r="57" spans="1:5" x14ac:dyDescent="0.55000000000000004">
      <c r="A57" s="13" t="s">
        <v>295</v>
      </c>
      <c r="B57" s="55" t="s">
        <v>86</v>
      </c>
      <c r="C57" s="56">
        <v>22</v>
      </c>
      <c r="D57" s="56">
        <v>25</v>
      </c>
      <c r="E57" s="56">
        <f t="shared" si="0"/>
        <v>23.5</v>
      </c>
    </row>
    <row r="58" spans="1:5" x14ac:dyDescent="0.55000000000000004">
      <c r="A58" s="13" t="s">
        <v>296</v>
      </c>
      <c r="B58" s="55" t="s">
        <v>146</v>
      </c>
      <c r="C58" s="56">
        <v>18</v>
      </c>
      <c r="D58" s="56">
        <v>30</v>
      </c>
      <c r="E58" s="56">
        <f t="shared" si="0"/>
        <v>24</v>
      </c>
    </row>
    <row r="59" spans="1:5" x14ac:dyDescent="0.55000000000000004">
      <c r="A59" s="13" t="s">
        <v>296</v>
      </c>
      <c r="B59" s="55" t="s">
        <v>252</v>
      </c>
      <c r="C59" s="56">
        <v>21</v>
      </c>
      <c r="D59" s="56">
        <v>27</v>
      </c>
      <c r="E59" s="56">
        <f t="shared" si="0"/>
        <v>24</v>
      </c>
    </row>
    <row r="60" spans="1:5" x14ac:dyDescent="0.55000000000000004">
      <c r="A60" s="13" t="s">
        <v>296</v>
      </c>
      <c r="B60" s="55" t="s">
        <v>8</v>
      </c>
      <c r="C60" s="56">
        <v>22</v>
      </c>
      <c r="D60" s="56">
        <v>26</v>
      </c>
      <c r="E60" s="56">
        <f t="shared" si="0"/>
        <v>24</v>
      </c>
    </row>
    <row r="61" spans="1:5" x14ac:dyDescent="0.55000000000000004">
      <c r="A61" s="13">
        <v>46</v>
      </c>
      <c r="B61" s="55" t="s">
        <v>44</v>
      </c>
      <c r="C61" s="56">
        <v>22</v>
      </c>
      <c r="D61" s="56">
        <v>27</v>
      </c>
      <c r="E61" s="56">
        <f t="shared" si="0"/>
        <v>24.5</v>
      </c>
    </row>
    <row r="62" spans="1:5" x14ac:dyDescent="0.55000000000000004">
      <c r="A62" s="13" t="s">
        <v>297</v>
      </c>
      <c r="B62" s="55" t="s">
        <v>236</v>
      </c>
      <c r="C62" s="56">
        <v>23</v>
      </c>
      <c r="D62" s="56">
        <v>28</v>
      </c>
      <c r="E62" s="56">
        <f t="shared" si="0"/>
        <v>25.5</v>
      </c>
    </row>
    <row r="63" spans="1:5" x14ac:dyDescent="0.55000000000000004">
      <c r="A63" s="13" t="s">
        <v>297</v>
      </c>
      <c r="B63" s="55" t="s">
        <v>79</v>
      </c>
      <c r="C63" s="56">
        <v>18</v>
      </c>
      <c r="D63" s="56">
        <v>33</v>
      </c>
      <c r="E63" s="56">
        <f t="shared" si="0"/>
        <v>25.5</v>
      </c>
    </row>
    <row r="64" spans="1:5" x14ac:dyDescent="0.55000000000000004">
      <c r="A64" s="13" t="s">
        <v>297</v>
      </c>
      <c r="B64" s="55" t="s">
        <v>247</v>
      </c>
      <c r="C64" s="56">
        <v>22</v>
      </c>
      <c r="D64" s="56">
        <v>29</v>
      </c>
      <c r="E64" s="56">
        <f t="shared" si="0"/>
        <v>25.5</v>
      </c>
    </row>
    <row r="65" spans="1:5" x14ac:dyDescent="0.55000000000000004">
      <c r="A65" s="13" t="s">
        <v>297</v>
      </c>
      <c r="B65" s="55" t="s">
        <v>219</v>
      </c>
      <c r="C65" s="56">
        <v>20</v>
      </c>
      <c r="D65" s="56">
        <v>31</v>
      </c>
      <c r="E65" s="56">
        <f t="shared" si="0"/>
        <v>25.5</v>
      </c>
    </row>
    <row r="66" spans="1:5" x14ac:dyDescent="0.55000000000000004">
      <c r="A66" s="13" t="s">
        <v>298</v>
      </c>
      <c r="B66" s="55" t="s">
        <v>162</v>
      </c>
      <c r="C66" s="56">
        <v>23</v>
      </c>
      <c r="D66" s="56">
        <v>29</v>
      </c>
      <c r="E66" s="56">
        <f t="shared" ref="E66:E129" si="1">AVERAGE(C66:D66)</f>
        <v>26</v>
      </c>
    </row>
    <row r="67" spans="1:5" x14ac:dyDescent="0.55000000000000004">
      <c r="A67" s="13" t="s">
        <v>298</v>
      </c>
      <c r="B67" s="55" t="s">
        <v>22</v>
      </c>
      <c r="C67" s="56">
        <v>21</v>
      </c>
      <c r="D67" s="56">
        <v>31</v>
      </c>
      <c r="E67" s="56">
        <f t="shared" si="1"/>
        <v>26</v>
      </c>
    </row>
    <row r="68" spans="1:5" x14ac:dyDescent="0.55000000000000004">
      <c r="A68" s="13">
        <v>51</v>
      </c>
      <c r="B68" s="55" t="s">
        <v>157</v>
      </c>
      <c r="C68" s="56">
        <v>24</v>
      </c>
      <c r="D68" s="56">
        <v>29</v>
      </c>
      <c r="E68" s="56">
        <f t="shared" si="1"/>
        <v>26.5</v>
      </c>
    </row>
    <row r="69" spans="1:5" x14ac:dyDescent="0.55000000000000004">
      <c r="A69" s="13" t="s">
        <v>299</v>
      </c>
      <c r="B69" s="55" t="s">
        <v>33</v>
      </c>
      <c r="C69" s="56">
        <v>25</v>
      </c>
      <c r="D69" s="56">
        <v>29</v>
      </c>
      <c r="E69" s="56">
        <f t="shared" si="1"/>
        <v>27</v>
      </c>
    </row>
    <row r="70" spans="1:5" x14ac:dyDescent="0.55000000000000004">
      <c r="A70" s="13" t="s">
        <v>299</v>
      </c>
      <c r="B70" s="55" t="s">
        <v>10</v>
      </c>
      <c r="C70" s="56">
        <v>23</v>
      </c>
      <c r="D70" s="56">
        <v>31</v>
      </c>
      <c r="E70" s="56">
        <f t="shared" si="1"/>
        <v>27</v>
      </c>
    </row>
    <row r="71" spans="1:5" x14ac:dyDescent="0.55000000000000004">
      <c r="A71" s="13" t="s">
        <v>299</v>
      </c>
      <c r="B71" s="55" t="s">
        <v>74</v>
      </c>
      <c r="C71" s="56">
        <v>23</v>
      </c>
      <c r="D71" s="56">
        <v>31</v>
      </c>
      <c r="E71" s="56">
        <f t="shared" si="1"/>
        <v>27</v>
      </c>
    </row>
    <row r="72" spans="1:5" x14ac:dyDescent="0.55000000000000004">
      <c r="A72" s="13" t="s">
        <v>300</v>
      </c>
      <c r="B72" s="55" t="s">
        <v>200</v>
      </c>
      <c r="C72" s="56">
        <v>21</v>
      </c>
      <c r="D72" s="56">
        <v>34</v>
      </c>
      <c r="E72" s="56">
        <f t="shared" si="1"/>
        <v>27.5</v>
      </c>
    </row>
    <row r="73" spans="1:5" x14ac:dyDescent="0.55000000000000004">
      <c r="A73" s="13" t="s">
        <v>300</v>
      </c>
      <c r="B73" s="55" t="s">
        <v>203</v>
      </c>
      <c r="C73" s="56">
        <v>25</v>
      </c>
      <c r="D73" s="56">
        <v>30</v>
      </c>
      <c r="E73" s="56">
        <f t="shared" si="1"/>
        <v>27.5</v>
      </c>
    </row>
    <row r="74" spans="1:5" x14ac:dyDescent="0.55000000000000004">
      <c r="A74" s="13" t="s">
        <v>300</v>
      </c>
      <c r="B74" s="55" t="s">
        <v>135</v>
      </c>
      <c r="C74" s="56">
        <v>26</v>
      </c>
      <c r="D74" s="56">
        <v>29</v>
      </c>
      <c r="E74" s="56">
        <f t="shared" si="1"/>
        <v>27.5</v>
      </c>
    </row>
    <row r="75" spans="1:5" x14ac:dyDescent="0.55000000000000004">
      <c r="A75" s="13" t="s">
        <v>300</v>
      </c>
      <c r="B75" s="55" t="s">
        <v>71</v>
      </c>
      <c r="C75" s="56">
        <v>25</v>
      </c>
      <c r="D75" s="56">
        <v>30</v>
      </c>
      <c r="E75" s="56">
        <f t="shared" si="1"/>
        <v>27.5</v>
      </c>
    </row>
    <row r="76" spans="1:5" x14ac:dyDescent="0.55000000000000004">
      <c r="A76" s="13" t="s">
        <v>300</v>
      </c>
      <c r="B76" s="55" t="s">
        <v>163</v>
      </c>
      <c r="C76" s="56">
        <v>18</v>
      </c>
      <c r="D76" s="56">
        <v>37</v>
      </c>
      <c r="E76" s="56">
        <f t="shared" si="1"/>
        <v>27.5</v>
      </c>
    </row>
    <row r="77" spans="1:5" x14ac:dyDescent="0.55000000000000004">
      <c r="A77" s="13" t="s">
        <v>301</v>
      </c>
      <c r="B77" s="55" t="s">
        <v>133</v>
      </c>
      <c r="C77" s="56">
        <v>16</v>
      </c>
      <c r="D77" s="56">
        <v>40</v>
      </c>
      <c r="E77" s="56">
        <f t="shared" si="1"/>
        <v>28</v>
      </c>
    </row>
    <row r="78" spans="1:5" x14ac:dyDescent="0.55000000000000004">
      <c r="A78" s="13" t="s">
        <v>301</v>
      </c>
      <c r="B78" s="55" t="s">
        <v>231</v>
      </c>
      <c r="C78" s="56">
        <v>25</v>
      </c>
      <c r="D78" s="56">
        <v>31</v>
      </c>
      <c r="E78" s="56">
        <f t="shared" si="1"/>
        <v>28</v>
      </c>
    </row>
    <row r="79" spans="1:5" x14ac:dyDescent="0.55000000000000004">
      <c r="A79" s="13" t="s">
        <v>301</v>
      </c>
      <c r="B79" s="55" t="s">
        <v>179</v>
      </c>
      <c r="C79" s="56">
        <v>24</v>
      </c>
      <c r="D79" s="56">
        <v>32</v>
      </c>
      <c r="E79" s="56">
        <f t="shared" si="1"/>
        <v>28</v>
      </c>
    </row>
    <row r="80" spans="1:5" x14ac:dyDescent="0.55000000000000004">
      <c r="A80" s="13" t="s">
        <v>301</v>
      </c>
      <c r="B80" s="55" t="s">
        <v>129</v>
      </c>
      <c r="C80" s="56">
        <v>26</v>
      </c>
      <c r="D80" s="56">
        <v>30</v>
      </c>
      <c r="E80" s="56">
        <f t="shared" si="1"/>
        <v>28</v>
      </c>
    </row>
    <row r="81" spans="1:5" x14ac:dyDescent="0.55000000000000004">
      <c r="A81" s="13" t="s">
        <v>302</v>
      </c>
      <c r="B81" s="55" t="s">
        <v>102</v>
      </c>
      <c r="C81" s="56">
        <v>22</v>
      </c>
      <c r="D81" s="56">
        <v>35</v>
      </c>
      <c r="E81" s="56">
        <f t="shared" si="1"/>
        <v>28.5</v>
      </c>
    </row>
    <row r="82" spans="1:5" x14ac:dyDescent="0.55000000000000004">
      <c r="A82" s="13" t="s">
        <v>302</v>
      </c>
      <c r="B82" s="55" t="s">
        <v>169</v>
      </c>
      <c r="C82" s="56">
        <v>26</v>
      </c>
      <c r="D82" s="56">
        <v>31</v>
      </c>
      <c r="E82" s="56">
        <f t="shared" si="1"/>
        <v>28.5</v>
      </c>
    </row>
    <row r="83" spans="1:5" x14ac:dyDescent="0.55000000000000004">
      <c r="A83" s="13" t="s">
        <v>302</v>
      </c>
      <c r="B83" s="55" t="s">
        <v>29</v>
      </c>
      <c r="C83" s="56">
        <v>26</v>
      </c>
      <c r="D83" s="56">
        <v>31</v>
      </c>
      <c r="E83" s="56">
        <f t="shared" si="1"/>
        <v>28.5</v>
      </c>
    </row>
    <row r="84" spans="1:5" x14ac:dyDescent="0.55000000000000004">
      <c r="A84" s="13" t="s">
        <v>302</v>
      </c>
      <c r="B84" s="55" t="s">
        <v>222</v>
      </c>
      <c r="C84" s="56">
        <v>22</v>
      </c>
      <c r="D84" s="56">
        <v>35</v>
      </c>
      <c r="E84" s="56">
        <f t="shared" si="1"/>
        <v>28.5</v>
      </c>
    </row>
    <row r="85" spans="1:5" x14ac:dyDescent="0.55000000000000004">
      <c r="A85" s="13" t="s">
        <v>302</v>
      </c>
      <c r="B85" s="55" t="s">
        <v>198</v>
      </c>
      <c r="C85" s="56">
        <v>20</v>
      </c>
      <c r="D85" s="56">
        <v>37</v>
      </c>
      <c r="E85" s="56">
        <f t="shared" si="1"/>
        <v>28.5</v>
      </c>
    </row>
    <row r="86" spans="1:5" x14ac:dyDescent="0.55000000000000004">
      <c r="A86" s="13" t="s">
        <v>303</v>
      </c>
      <c r="B86" s="55" t="s">
        <v>11</v>
      </c>
      <c r="C86" s="56">
        <v>24</v>
      </c>
      <c r="D86" s="56">
        <v>34</v>
      </c>
      <c r="E86" s="56">
        <f t="shared" si="1"/>
        <v>29</v>
      </c>
    </row>
    <row r="87" spans="1:5" x14ac:dyDescent="0.55000000000000004">
      <c r="A87" s="13" t="s">
        <v>303</v>
      </c>
      <c r="B87" s="55" t="s">
        <v>77</v>
      </c>
      <c r="C87" s="56">
        <v>25</v>
      </c>
      <c r="D87" s="56">
        <v>33</v>
      </c>
      <c r="E87" s="56">
        <f t="shared" si="1"/>
        <v>29</v>
      </c>
    </row>
    <row r="88" spans="1:5" x14ac:dyDescent="0.55000000000000004">
      <c r="A88" s="13" t="s">
        <v>303</v>
      </c>
      <c r="B88" s="55" t="s">
        <v>78</v>
      </c>
      <c r="C88" s="56">
        <v>26</v>
      </c>
      <c r="D88" s="56">
        <v>32</v>
      </c>
      <c r="E88" s="56">
        <f t="shared" si="1"/>
        <v>29</v>
      </c>
    </row>
    <row r="89" spans="1:5" x14ac:dyDescent="0.55000000000000004">
      <c r="A89" s="13">
        <v>62</v>
      </c>
      <c r="B89" s="55" t="s">
        <v>204</v>
      </c>
      <c r="C89" s="56">
        <v>20</v>
      </c>
      <c r="D89" s="56">
        <v>39</v>
      </c>
      <c r="E89" s="56">
        <f t="shared" si="1"/>
        <v>29.5</v>
      </c>
    </row>
    <row r="90" spans="1:5" x14ac:dyDescent="0.55000000000000004">
      <c r="A90" s="13" t="s">
        <v>304</v>
      </c>
      <c r="B90" s="55" t="s">
        <v>218</v>
      </c>
      <c r="C90" s="56">
        <v>26</v>
      </c>
      <c r="D90" s="56">
        <v>34</v>
      </c>
      <c r="E90" s="56">
        <f t="shared" si="1"/>
        <v>30</v>
      </c>
    </row>
    <row r="91" spans="1:5" x14ac:dyDescent="0.55000000000000004">
      <c r="A91" s="13" t="s">
        <v>304</v>
      </c>
      <c r="B91" s="55" t="s">
        <v>153</v>
      </c>
      <c r="C91" s="56">
        <v>28</v>
      </c>
      <c r="D91" s="56">
        <v>32</v>
      </c>
      <c r="E91" s="56">
        <f t="shared" si="1"/>
        <v>30</v>
      </c>
    </row>
    <row r="92" spans="1:5" x14ac:dyDescent="0.55000000000000004">
      <c r="A92" s="13" t="s">
        <v>304</v>
      </c>
      <c r="B92" s="55" t="s">
        <v>123</v>
      </c>
      <c r="C92" s="56">
        <v>26</v>
      </c>
      <c r="D92" s="56">
        <v>34</v>
      </c>
      <c r="E92" s="56">
        <f t="shared" si="1"/>
        <v>30</v>
      </c>
    </row>
    <row r="93" spans="1:5" x14ac:dyDescent="0.55000000000000004">
      <c r="A93" s="13" t="s">
        <v>305</v>
      </c>
      <c r="B93" s="55" t="s">
        <v>137</v>
      </c>
      <c r="C93" s="56">
        <v>27</v>
      </c>
      <c r="D93" s="56">
        <v>34</v>
      </c>
      <c r="E93" s="56">
        <f t="shared" si="1"/>
        <v>30.5</v>
      </c>
    </row>
    <row r="94" spans="1:5" x14ac:dyDescent="0.55000000000000004">
      <c r="A94" s="13" t="s">
        <v>305</v>
      </c>
      <c r="B94" s="55" t="s">
        <v>202</v>
      </c>
      <c r="C94" s="56">
        <v>26</v>
      </c>
      <c r="D94" s="56">
        <v>35</v>
      </c>
      <c r="E94" s="56">
        <f t="shared" si="1"/>
        <v>30.5</v>
      </c>
    </row>
    <row r="95" spans="1:5" x14ac:dyDescent="0.55000000000000004">
      <c r="A95" s="13" t="s">
        <v>305</v>
      </c>
      <c r="B95" s="55" t="s">
        <v>269</v>
      </c>
      <c r="C95" s="56">
        <v>22</v>
      </c>
      <c r="D95" s="56">
        <v>39</v>
      </c>
      <c r="E95" s="56">
        <f t="shared" si="1"/>
        <v>30.5</v>
      </c>
    </row>
    <row r="96" spans="1:5" x14ac:dyDescent="0.55000000000000004">
      <c r="A96" s="13" t="s">
        <v>306</v>
      </c>
      <c r="B96" s="55" t="s">
        <v>76</v>
      </c>
      <c r="C96" s="56">
        <v>26</v>
      </c>
      <c r="D96" s="56">
        <v>36</v>
      </c>
      <c r="E96" s="56">
        <f t="shared" si="1"/>
        <v>31</v>
      </c>
    </row>
    <row r="97" spans="1:5" x14ac:dyDescent="0.55000000000000004">
      <c r="A97" s="13" t="s">
        <v>306</v>
      </c>
      <c r="B97" s="55" t="s">
        <v>206</v>
      </c>
      <c r="C97" s="56">
        <v>28</v>
      </c>
      <c r="D97" s="56">
        <v>34</v>
      </c>
      <c r="E97" s="56">
        <f t="shared" si="1"/>
        <v>31</v>
      </c>
    </row>
    <row r="98" spans="1:5" x14ac:dyDescent="0.55000000000000004">
      <c r="A98" s="13" t="s">
        <v>306</v>
      </c>
      <c r="B98" s="55" t="s">
        <v>207</v>
      </c>
      <c r="C98" s="56">
        <v>23</v>
      </c>
      <c r="D98" s="56">
        <v>39</v>
      </c>
      <c r="E98" s="56">
        <f t="shared" si="1"/>
        <v>31</v>
      </c>
    </row>
    <row r="99" spans="1:5" x14ac:dyDescent="0.55000000000000004">
      <c r="A99" s="13">
        <v>69</v>
      </c>
      <c r="B99" s="55" t="s">
        <v>243</v>
      </c>
      <c r="C99" s="56">
        <v>30</v>
      </c>
      <c r="D99" s="56">
        <v>33</v>
      </c>
      <c r="E99" s="56">
        <f t="shared" si="1"/>
        <v>31.5</v>
      </c>
    </row>
    <row r="100" spans="1:5" x14ac:dyDescent="0.55000000000000004">
      <c r="A100" s="13" t="s">
        <v>307</v>
      </c>
      <c r="B100" s="55" t="s">
        <v>88</v>
      </c>
      <c r="C100" s="56">
        <v>29</v>
      </c>
      <c r="D100" s="56">
        <v>35</v>
      </c>
      <c r="E100" s="56">
        <f t="shared" si="1"/>
        <v>32</v>
      </c>
    </row>
    <row r="101" spans="1:5" x14ac:dyDescent="0.55000000000000004">
      <c r="A101" s="13" t="s">
        <v>307</v>
      </c>
      <c r="B101" s="55" t="s">
        <v>30</v>
      </c>
      <c r="C101" s="56">
        <v>30</v>
      </c>
      <c r="D101" s="56">
        <v>34</v>
      </c>
      <c r="E101" s="56">
        <f t="shared" si="1"/>
        <v>32</v>
      </c>
    </row>
    <row r="102" spans="1:5" x14ac:dyDescent="0.55000000000000004">
      <c r="A102" s="13" t="s">
        <v>307</v>
      </c>
      <c r="B102" s="55" t="s">
        <v>205</v>
      </c>
      <c r="C102" s="56">
        <v>24</v>
      </c>
      <c r="D102" s="56">
        <v>40</v>
      </c>
      <c r="E102" s="56">
        <f t="shared" si="1"/>
        <v>32</v>
      </c>
    </row>
    <row r="103" spans="1:5" x14ac:dyDescent="0.55000000000000004">
      <c r="A103" s="13" t="s">
        <v>308</v>
      </c>
      <c r="B103" s="55" t="s">
        <v>31</v>
      </c>
      <c r="C103" s="56">
        <v>28</v>
      </c>
      <c r="D103" s="56">
        <v>37</v>
      </c>
      <c r="E103" s="56">
        <f t="shared" si="1"/>
        <v>32.5</v>
      </c>
    </row>
    <row r="104" spans="1:5" x14ac:dyDescent="0.55000000000000004">
      <c r="A104" s="13" t="s">
        <v>308</v>
      </c>
      <c r="B104" s="55" t="s">
        <v>213</v>
      </c>
      <c r="C104" s="56">
        <v>28</v>
      </c>
      <c r="D104" s="56">
        <v>37</v>
      </c>
      <c r="E104" s="56">
        <f t="shared" si="1"/>
        <v>32.5</v>
      </c>
    </row>
    <row r="105" spans="1:5" x14ac:dyDescent="0.55000000000000004">
      <c r="A105" s="13" t="s">
        <v>308</v>
      </c>
      <c r="B105" s="55" t="s">
        <v>174</v>
      </c>
      <c r="C105" s="56">
        <v>32</v>
      </c>
      <c r="D105" s="56">
        <v>33</v>
      </c>
      <c r="E105" s="56">
        <f t="shared" si="1"/>
        <v>32.5</v>
      </c>
    </row>
    <row r="106" spans="1:5" x14ac:dyDescent="0.55000000000000004">
      <c r="A106" s="13" t="s">
        <v>308</v>
      </c>
      <c r="B106" s="55" t="s">
        <v>175</v>
      </c>
      <c r="C106" s="56">
        <v>28</v>
      </c>
      <c r="D106" s="56">
        <v>37</v>
      </c>
      <c r="E106" s="56">
        <f t="shared" si="1"/>
        <v>32.5</v>
      </c>
    </row>
    <row r="107" spans="1:5" x14ac:dyDescent="0.55000000000000004">
      <c r="A107" s="13" t="s">
        <v>309</v>
      </c>
      <c r="B107" s="55" t="s">
        <v>234</v>
      </c>
      <c r="C107" s="56">
        <v>29</v>
      </c>
      <c r="D107" s="56">
        <v>37</v>
      </c>
      <c r="E107" s="56">
        <f t="shared" si="1"/>
        <v>33</v>
      </c>
    </row>
    <row r="108" spans="1:5" x14ac:dyDescent="0.55000000000000004">
      <c r="A108" s="13" t="s">
        <v>309</v>
      </c>
      <c r="B108" s="55" t="s">
        <v>197</v>
      </c>
      <c r="C108" s="56">
        <v>23</v>
      </c>
      <c r="D108" s="56">
        <v>43</v>
      </c>
      <c r="E108" s="56">
        <f t="shared" si="1"/>
        <v>33</v>
      </c>
    </row>
    <row r="109" spans="1:5" x14ac:dyDescent="0.55000000000000004">
      <c r="A109" s="13" t="s">
        <v>309</v>
      </c>
      <c r="B109" s="55" t="s">
        <v>199</v>
      </c>
      <c r="C109" s="56">
        <v>29</v>
      </c>
      <c r="D109" s="56">
        <v>37</v>
      </c>
      <c r="E109" s="56">
        <f t="shared" si="1"/>
        <v>33</v>
      </c>
    </row>
    <row r="110" spans="1:5" x14ac:dyDescent="0.55000000000000004">
      <c r="A110" s="13" t="s">
        <v>310</v>
      </c>
      <c r="B110" s="55" t="s">
        <v>90</v>
      </c>
      <c r="C110" s="56">
        <v>27</v>
      </c>
      <c r="D110" s="56">
        <v>40</v>
      </c>
      <c r="E110" s="56">
        <f t="shared" si="1"/>
        <v>33.5</v>
      </c>
    </row>
    <row r="111" spans="1:5" x14ac:dyDescent="0.55000000000000004">
      <c r="A111" s="13" t="s">
        <v>310</v>
      </c>
      <c r="B111" s="55" t="s">
        <v>235</v>
      </c>
      <c r="C111" s="56">
        <v>24</v>
      </c>
      <c r="D111" s="56">
        <v>43</v>
      </c>
      <c r="E111" s="56">
        <f t="shared" si="1"/>
        <v>33.5</v>
      </c>
    </row>
    <row r="112" spans="1:5" x14ac:dyDescent="0.55000000000000004">
      <c r="A112" s="13" t="s">
        <v>311</v>
      </c>
      <c r="B112" s="55" t="s">
        <v>224</v>
      </c>
      <c r="C112" s="56">
        <v>25</v>
      </c>
      <c r="D112" s="56">
        <v>44</v>
      </c>
      <c r="E112" s="56">
        <f t="shared" si="1"/>
        <v>34.5</v>
      </c>
    </row>
    <row r="113" spans="1:5" x14ac:dyDescent="0.55000000000000004">
      <c r="A113" s="13" t="s">
        <v>311</v>
      </c>
      <c r="B113" s="55" t="s">
        <v>122</v>
      </c>
      <c r="C113" s="56">
        <v>31</v>
      </c>
      <c r="D113" s="56">
        <v>38</v>
      </c>
      <c r="E113" s="56">
        <f t="shared" si="1"/>
        <v>34.5</v>
      </c>
    </row>
    <row r="114" spans="1:5" x14ac:dyDescent="0.55000000000000004">
      <c r="A114" s="13" t="s">
        <v>312</v>
      </c>
      <c r="B114" s="55" t="s">
        <v>16</v>
      </c>
      <c r="C114" s="56">
        <v>30</v>
      </c>
      <c r="D114" s="56">
        <v>40</v>
      </c>
      <c r="E114" s="56">
        <f t="shared" si="1"/>
        <v>35</v>
      </c>
    </row>
    <row r="115" spans="1:5" x14ac:dyDescent="0.55000000000000004">
      <c r="A115" s="13" t="s">
        <v>312</v>
      </c>
      <c r="B115" s="55" t="s">
        <v>178</v>
      </c>
      <c r="C115" s="56">
        <v>32</v>
      </c>
      <c r="D115" s="56">
        <v>38</v>
      </c>
      <c r="E115" s="56">
        <f t="shared" si="1"/>
        <v>35</v>
      </c>
    </row>
    <row r="116" spans="1:5" x14ac:dyDescent="0.55000000000000004">
      <c r="A116" s="13" t="s">
        <v>313</v>
      </c>
      <c r="B116" s="55" t="s">
        <v>25</v>
      </c>
      <c r="C116" s="56">
        <v>34</v>
      </c>
      <c r="D116" s="56">
        <v>37</v>
      </c>
      <c r="E116" s="56">
        <f t="shared" si="1"/>
        <v>35.5</v>
      </c>
    </row>
    <row r="117" spans="1:5" x14ac:dyDescent="0.55000000000000004">
      <c r="A117" s="13" t="s">
        <v>313</v>
      </c>
      <c r="B117" s="55" t="s">
        <v>114</v>
      </c>
      <c r="C117" s="56">
        <v>30</v>
      </c>
      <c r="D117" s="56">
        <v>41</v>
      </c>
      <c r="E117" s="56">
        <f t="shared" si="1"/>
        <v>35.5</v>
      </c>
    </row>
    <row r="118" spans="1:5" x14ac:dyDescent="0.55000000000000004">
      <c r="A118" s="13" t="s">
        <v>314</v>
      </c>
      <c r="B118" s="55" t="s">
        <v>141</v>
      </c>
      <c r="C118" s="56">
        <v>31</v>
      </c>
      <c r="D118" s="56">
        <v>41</v>
      </c>
      <c r="E118" s="56">
        <f t="shared" si="1"/>
        <v>36</v>
      </c>
    </row>
    <row r="119" spans="1:5" x14ac:dyDescent="0.55000000000000004">
      <c r="A119" s="13" t="s">
        <v>314</v>
      </c>
      <c r="B119" s="55" t="s">
        <v>151</v>
      </c>
      <c r="C119" s="56">
        <v>32</v>
      </c>
      <c r="D119" s="56">
        <v>40</v>
      </c>
      <c r="E119" s="56">
        <f t="shared" si="1"/>
        <v>36</v>
      </c>
    </row>
    <row r="120" spans="1:5" x14ac:dyDescent="0.55000000000000004">
      <c r="A120" s="13" t="s">
        <v>315</v>
      </c>
      <c r="B120" s="55" t="s">
        <v>208</v>
      </c>
      <c r="C120" s="56">
        <v>40</v>
      </c>
      <c r="D120" s="56">
        <v>33</v>
      </c>
      <c r="E120" s="56">
        <f t="shared" si="1"/>
        <v>36.5</v>
      </c>
    </row>
    <row r="121" spans="1:5" x14ac:dyDescent="0.55000000000000004">
      <c r="A121" s="13" t="s">
        <v>315</v>
      </c>
      <c r="B121" s="55" t="s">
        <v>189</v>
      </c>
      <c r="C121" s="56">
        <v>31</v>
      </c>
      <c r="D121" s="56">
        <v>42</v>
      </c>
      <c r="E121" s="56">
        <f t="shared" si="1"/>
        <v>36.5</v>
      </c>
    </row>
    <row r="122" spans="1:5" x14ac:dyDescent="0.55000000000000004">
      <c r="A122" s="13" t="s">
        <v>315</v>
      </c>
      <c r="B122" s="55" t="s">
        <v>6</v>
      </c>
      <c r="C122" s="56">
        <v>34</v>
      </c>
      <c r="D122" s="56">
        <v>39</v>
      </c>
      <c r="E122" s="56">
        <f t="shared" si="1"/>
        <v>36.5</v>
      </c>
    </row>
    <row r="123" spans="1:5" x14ac:dyDescent="0.55000000000000004">
      <c r="A123" s="13" t="s">
        <v>316</v>
      </c>
      <c r="B123" s="55" t="s">
        <v>75</v>
      </c>
      <c r="C123" s="56">
        <v>31</v>
      </c>
      <c r="D123" s="56">
        <v>43</v>
      </c>
      <c r="E123" s="56">
        <f t="shared" si="1"/>
        <v>37</v>
      </c>
    </row>
    <row r="124" spans="1:5" x14ac:dyDescent="0.55000000000000004">
      <c r="A124" s="13" t="s">
        <v>316</v>
      </c>
      <c r="B124" s="55" t="s">
        <v>190</v>
      </c>
      <c r="C124" s="56">
        <v>37</v>
      </c>
      <c r="D124" s="56">
        <v>37</v>
      </c>
      <c r="E124" s="56">
        <f t="shared" si="1"/>
        <v>37</v>
      </c>
    </row>
    <row r="125" spans="1:5" x14ac:dyDescent="0.55000000000000004">
      <c r="A125" s="13" t="s">
        <v>316</v>
      </c>
      <c r="B125" s="55" t="s">
        <v>227</v>
      </c>
      <c r="C125" s="56">
        <v>33</v>
      </c>
      <c r="D125" s="56">
        <v>41</v>
      </c>
      <c r="E125" s="56">
        <f t="shared" si="1"/>
        <v>37</v>
      </c>
    </row>
    <row r="126" spans="1:5" x14ac:dyDescent="0.55000000000000004">
      <c r="A126" s="13" t="s">
        <v>317</v>
      </c>
      <c r="B126" s="55" t="s">
        <v>140</v>
      </c>
      <c r="C126" s="56">
        <v>34</v>
      </c>
      <c r="D126" s="56">
        <v>41</v>
      </c>
      <c r="E126" s="56">
        <f t="shared" si="1"/>
        <v>37.5</v>
      </c>
    </row>
    <row r="127" spans="1:5" x14ac:dyDescent="0.55000000000000004">
      <c r="A127" s="13" t="s">
        <v>317</v>
      </c>
      <c r="B127" s="55" t="s">
        <v>188</v>
      </c>
      <c r="C127" s="56">
        <v>38</v>
      </c>
      <c r="D127" s="56">
        <v>37</v>
      </c>
      <c r="E127" s="56">
        <f t="shared" si="1"/>
        <v>37.5</v>
      </c>
    </row>
    <row r="128" spans="1:5" x14ac:dyDescent="0.55000000000000004">
      <c r="A128" s="13" t="s">
        <v>318</v>
      </c>
      <c r="B128" s="55" t="s">
        <v>17</v>
      </c>
      <c r="C128" s="56">
        <v>33</v>
      </c>
      <c r="D128" s="56">
        <v>43</v>
      </c>
      <c r="E128" s="56">
        <f t="shared" si="1"/>
        <v>38</v>
      </c>
    </row>
    <row r="129" spans="1:5" x14ac:dyDescent="0.55000000000000004">
      <c r="A129" s="13" t="s">
        <v>318</v>
      </c>
      <c r="B129" s="55" t="s">
        <v>230</v>
      </c>
      <c r="C129" s="56">
        <v>29</v>
      </c>
      <c r="D129" s="56">
        <v>47</v>
      </c>
      <c r="E129" s="56">
        <f t="shared" si="1"/>
        <v>38</v>
      </c>
    </row>
    <row r="130" spans="1:5" x14ac:dyDescent="0.55000000000000004">
      <c r="A130" s="13" t="s">
        <v>318</v>
      </c>
      <c r="B130" s="55" t="s">
        <v>152</v>
      </c>
      <c r="C130" s="56">
        <v>27</v>
      </c>
      <c r="D130" s="56">
        <v>49</v>
      </c>
      <c r="E130" s="56">
        <f t="shared" ref="E130:E162" si="2">AVERAGE(C130:D130)</f>
        <v>38</v>
      </c>
    </row>
    <row r="131" spans="1:5" x14ac:dyDescent="0.55000000000000004">
      <c r="A131" s="13" t="s">
        <v>319</v>
      </c>
      <c r="B131" s="55" t="s">
        <v>128</v>
      </c>
      <c r="C131" s="56">
        <v>37</v>
      </c>
      <c r="D131" s="56">
        <v>40</v>
      </c>
      <c r="E131" s="56">
        <f t="shared" si="2"/>
        <v>38.5</v>
      </c>
    </row>
    <row r="132" spans="1:5" x14ac:dyDescent="0.55000000000000004">
      <c r="A132" s="13" t="s">
        <v>319</v>
      </c>
      <c r="B132" s="55" t="s">
        <v>159</v>
      </c>
      <c r="C132" s="56">
        <v>36</v>
      </c>
      <c r="D132" s="56">
        <v>41</v>
      </c>
      <c r="E132" s="56">
        <f t="shared" si="2"/>
        <v>38.5</v>
      </c>
    </row>
    <row r="133" spans="1:5" x14ac:dyDescent="0.55000000000000004">
      <c r="A133" s="13" t="s">
        <v>319</v>
      </c>
      <c r="B133" s="55" t="s">
        <v>217</v>
      </c>
      <c r="C133" s="56">
        <v>34</v>
      </c>
      <c r="D133" s="56">
        <v>43</v>
      </c>
      <c r="E133" s="56">
        <f t="shared" si="2"/>
        <v>38.5</v>
      </c>
    </row>
    <row r="134" spans="1:5" x14ac:dyDescent="0.55000000000000004">
      <c r="A134" s="13">
        <v>98</v>
      </c>
      <c r="B134" s="55" t="s">
        <v>166</v>
      </c>
      <c r="C134" s="56">
        <v>35</v>
      </c>
      <c r="D134" s="56">
        <v>43</v>
      </c>
      <c r="E134" s="56">
        <f t="shared" si="2"/>
        <v>39</v>
      </c>
    </row>
    <row r="135" spans="1:5" x14ac:dyDescent="0.55000000000000004">
      <c r="A135" s="13" t="s">
        <v>320</v>
      </c>
      <c r="B135" s="55" t="s">
        <v>228</v>
      </c>
      <c r="C135" s="56">
        <v>30</v>
      </c>
      <c r="D135" s="56">
        <v>49</v>
      </c>
      <c r="E135" s="56">
        <f t="shared" si="2"/>
        <v>39.5</v>
      </c>
    </row>
    <row r="136" spans="1:5" x14ac:dyDescent="0.55000000000000004">
      <c r="A136" s="13" t="s">
        <v>320</v>
      </c>
      <c r="B136" s="55" t="s">
        <v>221</v>
      </c>
      <c r="C136" s="56">
        <v>27</v>
      </c>
      <c r="D136" s="56">
        <v>52</v>
      </c>
      <c r="E136" s="56">
        <f t="shared" si="2"/>
        <v>39.5</v>
      </c>
    </row>
    <row r="137" spans="1:5" x14ac:dyDescent="0.55000000000000004">
      <c r="A137" s="13" t="s">
        <v>320</v>
      </c>
      <c r="B137" s="55" t="s">
        <v>165</v>
      </c>
      <c r="C137" s="56">
        <v>35</v>
      </c>
      <c r="D137" s="56">
        <v>44</v>
      </c>
      <c r="E137" s="56">
        <f t="shared" si="2"/>
        <v>39.5</v>
      </c>
    </row>
    <row r="138" spans="1:5" x14ac:dyDescent="0.55000000000000004">
      <c r="A138" s="13">
        <v>102</v>
      </c>
      <c r="B138" s="55" t="s">
        <v>28</v>
      </c>
      <c r="C138" s="56">
        <v>32</v>
      </c>
      <c r="D138" s="56">
        <v>48</v>
      </c>
      <c r="E138" s="56">
        <f t="shared" si="2"/>
        <v>40</v>
      </c>
    </row>
    <row r="139" spans="1:5" x14ac:dyDescent="0.55000000000000004">
      <c r="A139" s="13" t="s">
        <v>321</v>
      </c>
      <c r="B139" s="55" t="s">
        <v>184</v>
      </c>
      <c r="C139" s="56">
        <v>35</v>
      </c>
      <c r="D139" s="56">
        <v>46</v>
      </c>
      <c r="E139" s="56">
        <f t="shared" si="2"/>
        <v>40.5</v>
      </c>
    </row>
    <row r="140" spans="1:5" x14ac:dyDescent="0.55000000000000004">
      <c r="A140" s="13" t="s">
        <v>321</v>
      </c>
      <c r="B140" s="55" t="s">
        <v>105</v>
      </c>
      <c r="C140" s="56">
        <v>34</v>
      </c>
      <c r="D140" s="56">
        <v>47</v>
      </c>
      <c r="E140" s="56">
        <f t="shared" si="2"/>
        <v>40.5</v>
      </c>
    </row>
    <row r="141" spans="1:5" x14ac:dyDescent="0.55000000000000004">
      <c r="A141" s="13" t="s">
        <v>322</v>
      </c>
      <c r="B141" s="55" t="s">
        <v>13</v>
      </c>
      <c r="C141" s="56">
        <v>36</v>
      </c>
      <c r="D141" s="56">
        <v>46</v>
      </c>
      <c r="E141" s="56">
        <f t="shared" si="2"/>
        <v>41</v>
      </c>
    </row>
    <row r="142" spans="1:5" x14ac:dyDescent="0.55000000000000004">
      <c r="A142" s="13" t="s">
        <v>322</v>
      </c>
      <c r="B142" s="55" t="s">
        <v>158</v>
      </c>
      <c r="C142" s="56">
        <v>28</v>
      </c>
      <c r="D142" s="56">
        <v>54</v>
      </c>
      <c r="E142" s="56">
        <f t="shared" si="2"/>
        <v>41</v>
      </c>
    </row>
    <row r="143" spans="1:5" x14ac:dyDescent="0.55000000000000004">
      <c r="A143" s="13" t="s">
        <v>322</v>
      </c>
      <c r="B143" s="55" t="s">
        <v>125</v>
      </c>
      <c r="C143" s="56">
        <v>33</v>
      </c>
      <c r="D143" s="56">
        <v>49</v>
      </c>
      <c r="E143" s="56">
        <f t="shared" si="2"/>
        <v>41</v>
      </c>
    </row>
    <row r="144" spans="1:5" x14ac:dyDescent="0.55000000000000004">
      <c r="A144" s="13" t="s">
        <v>323</v>
      </c>
      <c r="B144" s="55" t="s">
        <v>177</v>
      </c>
      <c r="C144" s="56">
        <v>38</v>
      </c>
      <c r="D144" s="56">
        <v>45</v>
      </c>
      <c r="E144" s="56">
        <f t="shared" si="2"/>
        <v>41.5</v>
      </c>
    </row>
    <row r="145" spans="1:5" x14ac:dyDescent="0.55000000000000004">
      <c r="A145" s="13" t="s">
        <v>323</v>
      </c>
      <c r="B145" s="55" t="s">
        <v>127</v>
      </c>
      <c r="C145" s="56">
        <v>36</v>
      </c>
      <c r="D145" s="56">
        <v>47</v>
      </c>
      <c r="E145" s="56">
        <f t="shared" si="2"/>
        <v>41.5</v>
      </c>
    </row>
    <row r="146" spans="1:5" x14ac:dyDescent="0.55000000000000004">
      <c r="A146" s="13" t="s">
        <v>323</v>
      </c>
      <c r="B146" s="55" t="s">
        <v>240</v>
      </c>
      <c r="C146" s="56">
        <v>37</v>
      </c>
      <c r="D146" s="56">
        <v>46</v>
      </c>
      <c r="E146" s="56">
        <f t="shared" si="2"/>
        <v>41.5</v>
      </c>
    </row>
    <row r="147" spans="1:5" x14ac:dyDescent="0.55000000000000004">
      <c r="A147" s="13" t="s">
        <v>324</v>
      </c>
      <c r="B147" s="55" t="s">
        <v>167</v>
      </c>
      <c r="C147" s="56">
        <v>29</v>
      </c>
      <c r="D147" s="56">
        <v>55</v>
      </c>
      <c r="E147" s="56">
        <f t="shared" si="2"/>
        <v>42</v>
      </c>
    </row>
    <row r="148" spans="1:5" x14ac:dyDescent="0.55000000000000004">
      <c r="A148" s="13" t="s">
        <v>324</v>
      </c>
      <c r="B148" s="55" t="s">
        <v>156</v>
      </c>
      <c r="C148" s="56">
        <v>40</v>
      </c>
      <c r="D148" s="56">
        <v>44</v>
      </c>
      <c r="E148" s="56">
        <f t="shared" si="2"/>
        <v>42</v>
      </c>
    </row>
    <row r="149" spans="1:5" x14ac:dyDescent="0.55000000000000004">
      <c r="A149" s="13" t="s">
        <v>324</v>
      </c>
      <c r="B149" s="55" t="s">
        <v>170</v>
      </c>
      <c r="C149" s="56">
        <v>35</v>
      </c>
      <c r="D149" s="56">
        <v>49</v>
      </c>
      <c r="E149" s="56">
        <f t="shared" si="2"/>
        <v>42</v>
      </c>
    </row>
    <row r="150" spans="1:5" x14ac:dyDescent="0.55000000000000004">
      <c r="A150" s="13" t="s">
        <v>324</v>
      </c>
      <c r="B150" s="55" t="s">
        <v>155</v>
      </c>
      <c r="C150" s="56">
        <v>39</v>
      </c>
      <c r="D150" s="56">
        <v>45</v>
      </c>
      <c r="E150" s="56">
        <f t="shared" si="2"/>
        <v>42</v>
      </c>
    </row>
    <row r="151" spans="1:5" x14ac:dyDescent="0.55000000000000004">
      <c r="A151" s="13">
        <v>111</v>
      </c>
      <c r="B151" s="55" t="s">
        <v>172</v>
      </c>
      <c r="C151" s="56">
        <v>30</v>
      </c>
      <c r="D151" s="56">
        <v>56</v>
      </c>
      <c r="E151" s="56">
        <f t="shared" si="2"/>
        <v>43</v>
      </c>
    </row>
    <row r="152" spans="1:5" x14ac:dyDescent="0.55000000000000004">
      <c r="A152" s="13" t="s">
        <v>325</v>
      </c>
      <c r="B152" s="55" t="s">
        <v>223</v>
      </c>
      <c r="C152" s="56">
        <v>37</v>
      </c>
      <c r="D152" s="56">
        <v>50</v>
      </c>
      <c r="E152" s="56">
        <f t="shared" si="2"/>
        <v>43.5</v>
      </c>
    </row>
    <row r="153" spans="1:5" x14ac:dyDescent="0.55000000000000004">
      <c r="A153" s="13" t="s">
        <v>325</v>
      </c>
      <c r="B153" s="55" t="s">
        <v>24</v>
      </c>
      <c r="C153" s="56">
        <v>38</v>
      </c>
      <c r="D153" s="56">
        <v>49</v>
      </c>
      <c r="E153" s="56">
        <f t="shared" si="2"/>
        <v>43.5</v>
      </c>
    </row>
    <row r="154" spans="1:5" x14ac:dyDescent="0.55000000000000004">
      <c r="A154" s="13" t="s">
        <v>326</v>
      </c>
      <c r="B154" s="55" t="s">
        <v>164</v>
      </c>
      <c r="C154" s="56">
        <v>39</v>
      </c>
      <c r="D154" s="56">
        <v>49</v>
      </c>
      <c r="E154" s="56">
        <f t="shared" si="2"/>
        <v>44</v>
      </c>
    </row>
    <row r="155" spans="1:5" x14ac:dyDescent="0.55000000000000004">
      <c r="A155" s="13" t="s">
        <v>326</v>
      </c>
      <c r="B155" s="55" t="s">
        <v>23</v>
      </c>
      <c r="C155" s="56">
        <v>39</v>
      </c>
      <c r="D155" s="56">
        <v>49</v>
      </c>
      <c r="E155" s="56">
        <f t="shared" si="2"/>
        <v>44</v>
      </c>
    </row>
    <row r="156" spans="1:5" x14ac:dyDescent="0.55000000000000004">
      <c r="A156" s="13" t="s">
        <v>327</v>
      </c>
      <c r="B156" s="55" t="s">
        <v>9</v>
      </c>
      <c r="C156" s="56">
        <v>38</v>
      </c>
      <c r="D156" s="56">
        <v>51</v>
      </c>
      <c r="E156" s="56">
        <f t="shared" si="2"/>
        <v>44.5</v>
      </c>
    </row>
    <row r="157" spans="1:5" x14ac:dyDescent="0.55000000000000004">
      <c r="A157" s="13" t="s">
        <v>327</v>
      </c>
      <c r="B157" s="55" t="s">
        <v>245</v>
      </c>
      <c r="C157" s="56">
        <v>38</v>
      </c>
      <c r="D157" s="56">
        <v>51</v>
      </c>
      <c r="E157" s="56">
        <f t="shared" si="2"/>
        <v>44.5</v>
      </c>
    </row>
    <row r="158" spans="1:5" x14ac:dyDescent="0.55000000000000004">
      <c r="A158" s="13">
        <v>119</v>
      </c>
      <c r="B158" s="55" t="s">
        <v>147</v>
      </c>
      <c r="C158" s="56">
        <v>38</v>
      </c>
      <c r="D158" s="56">
        <v>54</v>
      </c>
      <c r="E158" s="56">
        <f t="shared" si="2"/>
        <v>46</v>
      </c>
    </row>
    <row r="159" spans="1:5" x14ac:dyDescent="0.55000000000000004">
      <c r="A159" s="13">
        <v>120</v>
      </c>
      <c r="B159" s="55" t="s">
        <v>191</v>
      </c>
      <c r="C159" s="56">
        <v>40</v>
      </c>
      <c r="D159" s="56">
        <v>53</v>
      </c>
      <c r="E159" s="56">
        <f t="shared" si="2"/>
        <v>46.5</v>
      </c>
    </row>
    <row r="160" spans="1:5" x14ac:dyDescent="0.55000000000000004">
      <c r="A160" s="13">
        <v>121</v>
      </c>
      <c r="B160" s="55" t="s">
        <v>226</v>
      </c>
      <c r="C160" s="56">
        <v>40</v>
      </c>
      <c r="D160" s="56">
        <v>65</v>
      </c>
      <c r="E160" s="56">
        <f t="shared" si="2"/>
        <v>52.5</v>
      </c>
    </row>
    <row r="161" spans="1:5" x14ac:dyDescent="0.55000000000000004">
      <c r="A161" s="13">
        <v>122</v>
      </c>
      <c r="B161" s="55" t="s">
        <v>21</v>
      </c>
      <c r="C161" s="56">
        <v>45</v>
      </c>
      <c r="D161" s="56">
        <v>65</v>
      </c>
      <c r="E161" s="56">
        <f t="shared" si="2"/>
        <v>55</v>
      </c>
    </row>
    <row r="162" spans="1:5" x14ac:dyDescent="0.55000000000000004">
      <c r="A162" s="13">
        <v>123</v>
      </c>
      <c r="B162" s="55" t="s">
        <v>131</v>
      </c>
      <c r="C162" s="56">
        <v>61</v>
      </c>
      <c r="D162" s="56">
        <v>75</v>
      </c>
      <c r="E162" s="56">
        <f t="shared" si="2"/>
        <v>68</v>
      </c>
    </row>
    <row r="163" spans="1:5" x14ac:dyDescent="0.55000000000000004">
      <c r="A163" s="13"/>
    </row>
    <row r="164" spans="1:5" x14ac:dyDescent="0.55000000000000004">
      <c r="A164" s="13"/>
    </row>
  </sheetData>
  <autoFilter ref="A1:E1" xr:uid="{FDFABC9B-4928-4755-A9B4-9550D5A47BE8}"/>
  <phoneticPr fontId="1"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5DD03-7667-4EEB-915D-9575ECC48AC4}">
  <sheetPr>
    <tabColor rgb="FF0070C0"/>
  </sheetPr>
  <dimension ref="A1:C13"/>
  <sheetViews>
    <sheetView workbookViewId="0"/>
  </sheetViews>
  <sheetFormatPr defaultRowHeight="19.5" x14ac:dyDescent="0.55000000000000004"/>
  <cols>
    <col min="1" max="1" width="14.1796875" style="10" bestFit="1" customWidth="1"/>
    <col min="2" max="2" width="24.54296875" style="10" bestFit="1" customWidth="1"/>
    <col min="3" max="3" width="25.7265625" style="10" bestFit="1" customWidth="1"/>
    <col min="4" max="16384" width="8.7265625" style="10"/>
  </cols>
  <sheetData>
    <row r="1" spans="1:3" x14ac:dyDescent="0.55000000000000004">
      <c r="A1" s="16" t="s">
        <v>14</v>
      </c>
      <c r="B1" s="16" t="s">
        <v>27</v>
      </c>
      <c r="C1" s="16" t="s">
        <v>101</v>
      </c>
    </row>
    <row r="2" spans="1:3" x14ac:dyDescent="0.55000000000000004">
      <c r="A2" s="19">
        <v>1</v>
      </c>
      <c r="B2" s="18" t="s">
        <v>5</v>
      </c>
      <c r="C2" s="74">
        <v>74.37051819350927</v>
      </c>
    </row>
    <row r="3" spans="1:3" x14ac:dyDescent="0.55000000000000004">
      <c r="A3" s="21">
        <v>2</v>
      </c>
      <c r="B3" s="20" t="s">
        <v>6</v>
      </c>
      <c r="C3" s="75">
        <v>74.154582412794241</v>
      </c>
    </row>
    <row r="4" spans="1:3" x14ac:dyDescent="0.55000000000000004">
      <c r="A4" s="23">
        <v>3</v>
      </c>
      <c r="B4" s="22" t="s">
        <v>7</v>
      </c>
      <c r="C4" s="76">
        <v>73.272671592656366</v>
      </c>
    </row>
    <row r="5" spans="1:3" x14ac:dyDescent="0.55000000000000004">
      <c r="A5" s="25">
        <v>4</v>
      </c>
      <c r="B5" s="24" t="s">
        <v>8</v>
      </c>
      <c r="C5" s="77">
        <v>72.93363555425384</v>
      </c>
    </row>
    <row r="6" spans="1:3" x14ac:dyDescent="0.55000000000000004">
      <c r="A6" s="25">
        <v>5</v>
      </c>
      <c r="B6" s="24" t="s">
        <v>13</v>
      </c>
      <c r="C6" s="77">
        <v>72.610051139629945</v>
      </c>
    </row>
    <row r="7" spans="1:3" x14ac:dyDescent="0.55000000000000004">
      <c r="A7" s="25">
        <v>6</v>
      </c>
      <c r="B7" s="24" t="s">
        <v>11</v>
      </c>
      <c r="C7" s="77">
        <v>72.493661461586569</v>
      </c>
    </row>
    <row r="8" spans="1:3" x14ac:dyDescent="0.55000000000000004">
      <c r="A8" s="25">
        <v>7</v>
      </c>
      <c r="B8" s="24" t="s">
        <v>10</v>
      </c>
      <c r="C8" s="77">
        <v>72.46638301830896</v>
      </c>
    </row>
    <row r="9" spans="1:3" x14ac:dyDescent="0.55000000000000004">
      <c r="A9" s="25">
        <v>8</v>
      </c>
      <c r="B9" s="24" t="s">
        <v>9</v>
      </c>
      <c r="C9" s="77">
        <v>72.451716836215411</v>
      </c>
    </row>
    <row r="10" spans="1:3" x14ac:dyDescent="0.55000000000000004">
      <c r="A10" s="25">
        <v>9</v>
      </c>
      <c r="B10" s="24" t="s">
        <v>12</v>
      </c>
      <c r="C10" s="77">
        <v>72.32215114773814</v>
      </c>
    </row>
    <row r="11" spans="1:3" x14ac:dyDescent="0.55000000000000004">
      <c r="A11" s="25">
        <v>10</v>
      </c>
      <c r="B11" s="24" t="s">
        <v>85</v>
      </c>
      <c r="C11" s="77">
        <v>72.315905429435716</v>
      </c>
    </row>
    <row r="13" spans="1:3" x14ac:dyDescent="0.55000000000000004">
      <c r="B13" s="17"/>
    </row>
  </sheetData>
  <autoFilter ref="A1:C1" xr:uid="{5C75DD03-7667-4EEB-915D-9575ECC48AC4}"/>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8D599-F3C4-4188-AE75-45E2DC25AA63}">
  <sheetPr>
    <tabColor theme="4" tint="0.59999389629810485"/>
  </sheetPr>
  <dimension ref="A1:C154"/>
  <sheetViews>
    <sheetView workbookViewId="0"/>
  </sheetViews>
  <sheetFormatPr defaultRowHeight="19.5" x14ac:dyDescent="0.55000000000000004"/>
  <cols>
    <col min="1" max="1" width="14.1796875" style="13" bestFit="1" customWidth="1"/>
    <col min="2" max="2" width="36.90625" style="13" bestFit="1" customWidth="1"/>
    <col min="3" max="3" width="25.7265625" style="13" bestFit="1" customWidth="1"/>
    <col min="4" max="16384" width="8.7265625" style="10"/>
  </cols>
  <sheetData>
    <row r="1" spans="1:3" x14ac:dyDescent="0.55000000000000004">
      <c r="A1" s="16" t="s">
        <v>14</v>
      </c>
      <c r="B1" s="16" t="s">
        <v>27</v>
      </c>
      <c r="C1" s="16" t="s">
        <v>101</v>
      </c>
    </row>
    <row r="2" spans="1:3" x14ac:dyDescent="0.55000000000000004">
      <c r="A2" s="19">
        <v>1</v>
      </c>
      <c r="B2" s="18" t="s">
        <v>5</v>
      </c>
      <c r="C2" s="28">
        <v>74.37051819350927</v>
      </c>
    </row>
    <row r="3" spans="1:3" x14ac:dyDescent="0.55000000000000004">
      <c r="A3" s="21">
        <v>2</v>
      </c>
      <c r="B3" s="20" t="s">
        <v>6</v>
      </c>
      <c r="C3" s="31">
        <v>74.154582412794241</v>
      </c>
    </row>
    <row r="4" spans="1:3" x14ac:dyDescent="0.55000000000000004">
      <c r="A4" s="23">
        <v>3</v>
      </c>
      <c r="B4" s="22" t="s">
        <v>7</v>
      </c>
      <c r="C4" s="34">
        <v>73.272671592656366</v>
      </c>
    </row>
    <row r="5" spans="1:3" x14ac:dyDescent="0.55000000000000004">
      <c r="A5" s="25">
        <v>4</v>
      </c>
      <c r="B5" s="24" t="s">
        <v>8</v>
      </c>
      <c r="C5" s="36">
        <v>72.93363555425384</v>
      </c>
    </row>
    <row r="6" spans="1:3" x14ac:dyDescent="0.55000000000000004">
      <c r="A6" s="25">
        <v>5</v>
      </c>
      <c r="B6" s="24" t="s">
        <v>13</v>
      </c>
      <c r="C6" s="36">
        <v>72.610051139629945</v>
      </c>
    </row>
    <row r="7" spans="1:3" x14ac:dyDescent="0.55000000000000004">
      <c r="A7" s="25">
        <v>6</v>
      </c>
      <c r="B7" s="24" t="s">
        <v>11</v>
      </c>
      <c r="C7" s="36">
        <v>72.493661461586569</v>
      </c>
    </row>
    <row r="8" spans="1:3" x14ac:dyDescent="0.55000000000000004">
      <c r="A8" s="25">
        <v>7</v>
      </c>
      <c r="B8" s="24" t="s">
        <v>10</v>
      </c>
      <c r="C8" s="36">
        <v>72.46638301830896</v>
      </c>
    </row>
    <row r="9" spans="1:3" x14ac:dyDescent="0.55000000000000004">
      <c r="A9" s="25">
        <v>8</v>
      </c>
      <c r="B9" s="24" t="s">
        <v>9</v>
      </c>
      <c r="C9" s="36">
        <v>72.451716836215411</v>
      </c>
    </row>
    <row r="10" spans="1:3" x14ac:dyDescent="0.55000000000000004">
      <c r="A10" s="25">
        <v>9</v>
      </c>
      <c r="B10" s="24" t="s">
        <v>12</v>
      </c>
      <c r="C10" s="36">
        <v>72.32215114773814</v>
      </c>
    </row>
    <row r="11" spans="1:3" x14ac:dyDescent="0.55000000000000004">
      <c r="A11" s="25">
        <v>10</v>
      </c>
      <c r="B11" s="24" t="s">
        <v>85</v>
      </c>
      <c r="C11" s="36">
        <v>72.315905429435716</v>
      </c>
    </row>
    <row r="12" spans="1:3" x14ac:dyDescent="0.55000000000000004">
      <c r="A12" s="13">
        <v>11</v>
      </c>
      <c r="B12" s="55" t="s">
        <v>126</v>
      </c>
      <c r="C12" s="56">
        <v>72.2</v>
      </c>
    </row>
    <row r="13" spans="1:3" x14ac:dyDescent="0.55000000000000004">
      <c r="A13" s="13">
        <v>12</v>
      </c>
      <c r="B13" s="55" t="s">
        <v>129</v>
      </c>
      <c r="C13" s="56">
        <v>72</v>
      </c>
    </row>
    <row r="14" spans="1:3" x14ac:dyDescent="0.55000000000000004">
      <c r="A14" s="13">
        <v>13</v>
      </c>
      <c r="B14" s="55" t="s">
        <v>30</v>
      </c>
      <c r="C14" s="56">
        <v>71.900000000000006</v>
      </c>
    </row>
    <row r="15" spans="1:3" x14ac:dyDescent="0.55000000000000004">
      <c r="A15" s="13">
        <v>14</v>
      </c>
      <c r="B15" s="55" t="s">
        <v>33</v>
      </c>
      <c r="C15" s="56">
        <v>71.8</v>
      </c>
    </row>
    <row r="16" spans="1:3" x14ac:dyDescent="0.55000000000000004">
      <c r="A16" s="13">
        <v>15</v>
      </c>
      <c r="B16" s="55" t="s">
        <v>169</v>
      </c>
      <c r="C16" s="56">
        <v>71.7</v>
      </c>
    </row>
    <row r="17" spans="1:3" x14ac:dyDescent="0.55000000000000004">
      <c r="A17" s="13">
        <v>16</v>
      </c>
      <c r="B17" s="55" t="s">
        <v>127</v>
      </c>
      <c r="C17" s="56">
        <v>71.599999999999994</v>
      </c>
    </row>
    <row r="18" spans="1:3" x14ac:dyDescent="0.55000000000000004">
      <c r="A18" s="13">
        <v>17</v>
      </c>
      <c r="B18" s="55" t="s">
        <v>31</v>
      </c>
      <c r="C18" s="56">
        <v>71.5</v>
      </c>
    </row>
    <row r="19" spans="1:3" x14ac:dyDescent="0.55000000000000004">
      <c r="A19" s="13">
        <v>18</v>
      </c>
      <c r="B19" s="55" t="s">
        <v>29</v>
      </c>
      <c r="C19" s="56">
        <v>71.400000000000006</v>
      </c>
    </row>
    <row r="20" spans="1:3" x14ac:dyDescent="0.55000000000000004">
      <c r="A20" s="13">
        <v>19</v>
      </c>
      <c r="B20" s="55" t="s">
        <v>150</v>
      </c>
      <c r="C20" s="56">
        <v>71.400000000000006</v>
      </c>
    </row>
    <row r="21" spans="1:3" x14ac:dyDescent="0.55000000000000004">
      <c r="A21" s="13">
        <v>20</v>
      </c>
      <c r="B21" s="55" t="s">
        <v>24</v>
      </c>
      <c r="C21" s="56">
        <v>71.400000000000006</v>
      </c>
    </row>
    <row r="22" spans="1:3" x14ac:dyDescent="0.55000000000000004">
      <c r="A22" s="13">
        <v>21</v>
      </c>
      <c r="B22" s="55" t="s">
        <v>137</v>
      </c>
      <c r="C22" s="56">
        <v>71.3</v>
      </c>
    </row>
    <row r="23" spans="1:3" x14ac:dyDescent="0.55000000000000004">
      <c r="A23" s="13">
        <v>22</v>
      </c>
      <c r="B23" s="55" t="s">
        <v>218</v>
      </c>
      <c r="C23" s="56">
        <v>71.3</v>
      </c>
    </row>
    <row r="24" spans="1:3" x14ac:dyDescent="0.55000000000000004">
      <c r="A24" s="13">
        <v>23</v>
      </c>
      <c r="B24" s="55" t="s">
        <v>175</v>
      </c>
      <c r="C24" s="56">
        <v>71</v>
      </c>
    </row>
    <row r="25" spans="1:3" x14ac:dyDescent="0.55000000000000004">
      <c r="A25" s="13">
        <v>24</v>
      </c>
      <c r="B25" s="55" t="s">
        <v>131</v>
      </c>
      <c r="C25" s="56">
        <v>70.8</v>
      </c>
    </row>
    <row r="26" spans="1:3" x14ac:dyDescent="0.55000000000000004">
      <c r="A26" s="13">
        <v>25</v>
      </c>
      <c r="B26" s="55" t="s">
        <v>155</v>
      </c>
      <c r="C26" s="56">
        <v>70.599999999999994</v>
      </c>
    </row>
    <row r="27" spans="1:3" x14ac:dyDescent="0.55000000000000004">
      <c r="A27" s="13">
        <v>26</v>
      </c>
      <c r="B27" s="55" t="s">
        <v>32</v>
      </c>
      <c r="C27" s="56">
        <v>70.5</v>
      </c>
    </row>
    <row r="28" spans="1:3" x14ac:dyDescent="0.55000000000000004">
      <c r="A28" s="13">
        <v>27</v>
      </c>
      <c r="B28" s="55" t="s">
        <v>156</v>
      </c>
      <c r="C28" s="56">
        <v>70.400000000000006</v>
      </c>
    </row>
    <row r="29" spans="1:3" x14ac:dyDescent="0.55000000000000004">
      <c r="A29" s="13">
        <v>28</v>
      </c>
      <c r="B29" s="55" t="s">
        <v>140</v>
      </c>
      <c r="C29" s="56">
        <v>70.3</v>
      </c>
    </row>
    <row r="30" spans="1:3" x14ac:dyDescent="0.55000000000000004">
      <c r="A30" s="13">
        <v>29</v>
      </c>
      <c r="B30" s="55" t="s">
        <v>88</v>
      </c>
      <c r="C30" s="56">
        <v>69.7</v>
      </c>
    </row>
    <row r="31" spans="1:3" x14ac:dyDescent="0.55000000000000004">
      <c r="A31" s="13">
        <v>30</v>
      </c>
      <c r="B31" s="55" t="s">
        <v>44</v>
      </c>
      <c r="C31" s="56">
        <v>69.400000000000006</v>
      </c>
    </row>
    <row r="32" spans="1:3" x14ac:dyDescent="0.55000000000000004">
      <c r="A32" s="13">
        <v>31</v>
      </c>
      <c r="B32" s="55" t="s">
        <v>141</v>
      </c>
      <c r="C32" s="56">
        <v>69.3</v>
      </c>
    </row>
    <row r="33" spans="1:3" x14ac:dyDescent="0.55000000000000004">
      <c r="A33" s="13">
        <v>32</v>
      </c>
      <c r="B33" s="55" t="s">
        <v>157</v>
      </c>
      <c r="C33" s="56">
        <v>69.2</v>
      </c>
    </row>
    <row r="34" spans="1:3" x14ac:dyDescent="0.55000000000000004">
      <c r="A34" s="13">
        <v>33</v>
      </c>
      <c r="B34" s="55" t="s">
        <v>237</v>
      </c>
      <c r="C34" s="56">
        <v>69.2</v>
      </c>
    </row>
    <row r="35" spans="1:3" x14ac:dyDescent="0.55000000000000004">
      <c r="A35" s="13">
        <v>34</v>
      </c>
      <c r="B35" s="55" t="s">
        <v>76</v>
      </c>
      <c r="C35" s="56">
        <v>69.099999999999994</v>
      </c>
    </row>
    <row r="36" spans="1:3" x14ac:dyDescent="0.55000000000000004">
      <c r="A36" s="13">
        <v>35</v>
      </c>
      <c r="B36" s="55" t="s">
        <v>269</v>
      </c>
      <c r="C36" s="56">
        <v>68.900000000000006</v>
      </c>
    </row>
    <row r="37" spans="1:3" x14ac:dyDescent="0.55000000000000004">
      <c r="A37" s="13">
        <v>36</v>
      </c>
      <c r="B37" s="55" t="s">
        <v>203</v>
      </c>
      <c r="C37" s="56">
        <v>68.5</v>
      </c>
    </row>
    <row r="38" spans="1:3" x14ac:dyDescent="0.55000000000000004">
      <c r="A38" s="13">
        <v>37</v>
      </c>
      <c r="B38" s="55" t="s">
        <v>147</v>
      </c>
      <c r="C38" s="56">
        <v>68.3</v>
      </c>
    </row>
    <row r="39" spans="1:3" x14ac:dyDescent="0.55000000000000004">
      <c r="A39" s="13">
        <v>38</v>
      </c>
      <c r="B39" s="55" t="s">
        <v>75</v>
      </c>
      <c r="C39" s="56">
        <v>68.3</v>
      </c>
    </row>
    <row r="40" spans="1:3" x14ac:dyDescent="0.55000000000000004">
      <c r="A40" s="13">
        <v>39</v>
      </c>
      <c r="B40" s="55" t="s">
        <v>38</v>
      </c>
      <c r="C40" s="56">
        <v>67.900000000000006</v>
      </c>
    </row>
    <row r="41" spans="1:3" x14ac:dyDescent="0.55000000000000004">
      <c r="A41" s="13">
        <v>40</v>
      </c>
      <c r="B41" s="55" t="s">
        <v>174</v>
      </c>
      <c r="C41" s="56">
        <v>67.8</v>
      </c>
    </row>
    <row r="42" spans="1:3" x14ac:dyDescent="0.55000000000000004">
      <c r="A42" s="13">
        <v>41</v>
      </c>
      <c r="B42" s="55" t="s">
        <v>328</v>
      </c>
      <c r="C42" s="56">
        <v>67.7</v>
      </c>
    </row>
    <row r="43" spans="1:3" x14ac:dyDescent="0.55000000000000004">
      <c r="A43" s="13">
        <v>42</v>
      </c>
      <c r="B43" s="55" t="s">
        <v>198</v>
      </c>
      <c r="C43" s="56">
        <v>67.599999999999994</v>
      </c>
    </row>
    <row r="44" spans="1:3" x14ac:dyDescent="0.55000000000000004">
      <c r="A44" s="13">
        <v>43</v>
      </c>
      <c r="B44" s="55" t="s">
        <v>125</v>
      </c>
      <c r="C44" s="56">
        <v>67.5</v>
      </c>
    </row>
    <row r="45" spans="1:3" x14ac:dyDescent="0.55000000000000004">
      <c r="A45" s="13">
        <v>44</v>
      </c>
      <c r="B45" s="55" t="s">
        <v>173</v>
      </c>
      <c r="C45" s="56">
        <v>67.400000000000006</v>
      </c>
    </row>
    <row r="46" spans="1:3" x14ac:dyDescent="0.55000000000000004">
      <c r="A46" s="13">
        <v>45</v>
      </c>
      <c r="B46" s="55" t="s">
        <v>124</v>
      </c>
      <c r="C46" s="56">
        <v>67.2</v>
      </c>
    </row>
    <row r="47" spans="1:3" x14ac:dyDescent="0.55000000000000004">
      <c r="A47" s="13">
        <v>46</v>
      </c>
      <c r="B47" s="55" t="s">
        <v>90</v>
      </c>
      <c r="C47" s="56">
        <v>67</v>
      </c>
    </row>
    <row r="48" spans="1:3" x14ac:dyDescent="0.55000000000000004">
      <c r="A48" s="13">
        <v>47</v>
      </c>
      <c r="B48" s="55" t="s">
        <v>195</v>
      </c>
      <c r="C48" s="56">
        <v>66.8</v>
      </c>
    </row>
    <row r="49" spans="1:3" x14ac:dyDescent="0.55000000000000004">
      <c r="A49" s="13">
        <v>48</v>
      </c>
      <c r="B49" s="55" t="s">
        <v>77</v>
      </c>
      <c r="C49" s="56">
        <v>66.7</v>
      </c>
    </row>
    <row r="50" spans="1:3" x14ac:dyDescent="0.55000000000000004">
      <c r="A50" s="13">
        <v>49</v>
      </c>
      <c r="B50" s="55" t="s">
        <v>59</v>
      </c>
      <c r="C50" s="56">
        <v>66.599999999999994</v>
      </c>
    </row>
    <row r="51" spans="1:3" x14ac:dyDescent="0.55000000000000004">
      <c r="A51" s="13">
        <v>50</v>
      </c>
      <c r="B51" s="55" t="s">
        <v>166</v>
      </c>
      <c r="C51" s="56">
        <v>66.400000000000006</v>
      </c>
    </row>
    <row r="52" spans="1:3" x14ac:dyDescent="0.55000000000000004">
      <c r="A52" s="13">
        <v>51</v>
      </c>
      <c r="B52" s="55" t="s">
        <v>329</v>
      </c>
      <c r="C52" s="56">
        <v>66.400000000000006</v>
      </c>
    </row>
    <row r="53" spans="1:3" x14ac:dyDescent="0.55000000000000004">
      <c r="A53" s="13">
        <v>52</v>
      </c>
      <c r="B53" s="55" t="s">
        <v>133</v>
      </c>
      <c r="C53" s="56">
        <v>66.2</v>
      </c>
    </row>
    <row r="54" spans="1:3" x14ac:dyDescent="0.55000000000000004">
      <c r="A54" s="13">
        <v>53</v>
      </c>
      <c r="B54" s="55" t="s">
        <v>78</v>
      </c>
      <c r="C54" s="56">
        <v>66.2</v>
      </c>
    </row>
    <row r="55" spans="1:3" x14ac:dyDescent="0.55000000000000004">
      <c r="A55" s="13">
        <v>54</v>
      </c>
      <c r="B55" s="55" t="s">
        <v>177</v>
      </c>
      <c r="C55" s="56">
        <v>66.099999999999994</v>
      </c>
    </row>
    <row r="56" spans="1:3" x14ac:dyDescent="0.55000000000000004">
      <c r="A56" s="13">
        <v>55</v>
      </c>
      <c r="B56" s="55" t="s">
        <v>164</v>
      </c>
      <c r="C56" s="56">
        <v>66.099999999999994</v>
      </c>
    </row>
    <row r="57" spans="1:3" x14ac:dyDescent="0.55000000000000004">
      <c r="A57" s="13">
        <v>56</v>
      </c>
      <c r="B57" s="55" t="s">
        <v>17</v>
      </c>
      <c r="C57" s="56">
        <v>66</v>
      </c>
    </row>
    <row r="58" spans="1:3" x14ac:dyDescent="0.55000000000000004">
      <c r="A58" s="13">
        <v>57</v>
      </c>
      <c r="B58" s="55" t="s">
        <v>330</v>
      </c>
      <c r="C58" s="56">
        <v>65.7</v>
      </c>
    </row>
    <row r="59" spans="1:3" x14ac:dyDescent="0.55000000000000004">
      <c r="A59" s="13">
        <v>58</v>
      </c>
      <c r="B59" s="55" t="s">
        <v>89</v>
      </c>
      <c r="C59" s="56">
        <v>65.7</v>
      </c>
    </row>
    <row r="60" spans="1:3" x14ac:dyDescent="0.55000000000000004">
      <c r="A60" s="13">
        <v>59</v>
      </c>
      <c r="B60" s="55" t="s">
        <v>236</v>
      </c>
      <c r="C60" s="56">
        <v>65.599999999999994</v>
      </c>
    </row>
    <row r="61" spans="1:3" x14ac:dyDescent="0.55000000000000004">
      <c r="A61" s="13">
        <v>60</v>
      </c>
      <c r="B61" s="55" t="s">
        <v>80</v>
      </c>
      <c r="C61" s="56">
        <v>65.599999999999994</v>
      </c>
    </row>
    <row r="62" spans="1:3" x14ac:dyDescent="0.55000000000000004">
      <c r="A62" s="13">
        <v>61</v>
      </c>
      <c r="B62" s="55" t="s">
        <v>28</v>
      </c>
      <c r="C62" s="56">
        <v>65.5</v>
      </c>
    </row>
    <row r="63" spans="1:3" x14ac:dyDescent="0.55000000000000004">
      <c r="A63" s="13">
        <v>62</v>
      </c>
      <c r="B63" s="55" t="s">
        <v>123</v>
      </c>
      <c r="C63" s="56">
        <v>65.400000000000006</v>
      </c>
    </row>
    <row r="64" spans="1:3" x14ac:dyDescent="0.55000000000000004">
      <c r="A64" s="13">
        <v>63</v>
      </c>
      <c r="B64" s="55" t="s">
        <v>213</v>
      </c>
      <c r="C64" s="56">
        <v>65.2</v>
      </c>
    </row>
    <row r="65" spans="1:3" x14ac:dyDescent="0.55000000000000004">
      <c r="A65" s="13">
        <v>64</v>
      </c>
      <c r="B65" s="55" t="s">
        <v>178</v>
      </c>
      <c r="C65" s="56">
        <v>65.099999999999994</v>
      </c>
    </row>
    <row r="66" spans="1:3" x14ac:dyDescent="0.55000000000000004">
      <c r="A66" s="13">
        <v>65</v>
      </c>
      <c r="B66" s="55" t="s">
        <v>23</v>
      </c>
      <c r="C66" s="56">
        <v>65.099999999999994</v>
      </c>
    </row>
    <row r="67" spans="1:3" x14ac:dyDescent="0.55000000000000004">
      <c r="A67" s="13">
        <v>66</v>
      </c>
      <c r="B67" s="55" t="s">
        <v>20</v>
      </c>
      <c r="C67" s="56">
        <v>65.099999999999994</v>
      </c>
    </row>
    <row r="68" spans="1:3" x14ac:dyDescent="0.55000000000000004">
      <c r="A68" s="13">
        <v>67</v>
      </c>
      <c r="B68" s="55" t="s">
        <v>144</v>
      </c>
      <c r="C68" s="56">
        <v>65</v>
      </c>
    </row>
    <row r="69" spans="1:3" x14ac:dyDescent="0.55000000000000004">
      <c r="A69" s="13">
        <v>68</v>
      </c>
      <c r="B69" s="55" t="s">
        <v>162</v>
      </c>
      <c r="C69" s="56">
        <v>65</v>
      </c>
    </row>
    <row r="70" spans="1:3" x14ac:dyDescent="0.55000000000000004">
      <c r="A70" s="13">
        <v>69</v>
      </c>
      <c r="B70" s="55" t="s">
        <v>262</v>
      </c>
      <c r="C70" s="56">
        <v>64.900000000000006</v>
      </c>
    </row>
    <row r="71" spans="1:3" x14ac:dyDescent="0.55000000000000004">
      <c r="A71" s="13">
        <v>70</v>
      </c>
      <c r="B71" s="55" t="s">
        <v>220</v>
      </c>
      <c r="C71" s="56">
        <v>64.8</v>
      </c>
    </row>
    <row r="72" spans="1:3" x14ac:dyDescent="0.55000000000000004">
      <c r="A72" s="13">
        <v>71</v>
      </c>
      <c r="B72" s="55" t="s">
        <v>272</v>
      </c>
      <c r="C72" s="56">
        <v>64.8</v>
      </c>
    </row>
    <row r="73" spans="1:3" x14ac:dyDescent="0.55000000000000004">
      <c r="A73" s="13">
        <v>72</v>
      </c>
      <c r="B73" s="55" t="s">
        <v>189</v>
      </c>
      <c r="C73" s="56">
        <v>64.8</v>
      </c>
    </row>
    <row r="74" spans="1:3" x14ac:dyDescent="0.55000000000000004">
      <c r="A74" s="13">
        <v>73</v>
      </c>
      <c r="B74" s="55" t="s">
        <v>165</v>
      </c>
      <c r="C74" s="56">
        <v>64.599999999999994</v>
      </c>
    </row>
    <row r="75" spans="1:3" x14ac:dyDescent="0.55000000000000004">
      <c r="A75" s="13">
        <v>74</v>
      </c>
      <c r="B75" s="55" t="s">
        <v>270</v>
      </c>
      <c r="C75" s="56">
        <v>64.400000000000006</v>
      </c>
    </row>
    <row r="76" spans="1:3" x14ac:dyDescent="0.55000000000000004">
      <c r="A76" s="13">
        <v>75</v>
      </c>
      <c r="B76" s="55" t="s">
        <v>22</v>
      </c>
      <c r="C76" s="56">
        <v>64.2</v>
      </c>
    </row>
    <row r="77" spans="1:3" x14ac:dyDescent="0.55000000000000004">
      <c r="A77" s="13">
        <v>76</v>
      </c>
      <c r="B77" s="55" t="s">
        <v>149</v>
      </c>
      <c r="C77" s="56">
        <v>64.099999999999994</v>
      </c>
    </row>
    <row r="78" spans="1:3" x14ac:dyDescent="0.55000000000000004">
      <c r="A78" s="13">
        <v>77</v>
      </c>
      <c r="B78" s="55" t="s">
        <v>21</v>
      </c>
      <c r="C78" s="56">
        <v>64</v>
      </c>
    </row>
    <row r="79" spans="1:3" x14ac:dyDescent="0.55000000000000004">
      <c r="A79" s="13">
        <v>78</v>
      </c>
      <c r="B79" s="55" t="s">
        <v>217</v>
      </c>
      <c r="C79" s="56">
        <v>63.9</v>
      </c>
    </row>
    <row r="80" spans="1:3" x14ac:dyDescent="0.55000000000000004">
      <c r="A80" s="13">
        <v>79</v>
      </c>
      <c r="B80" s="55" t="s">
        <v>191</v>
      </c>
      <c r="C80" s="56">
        <v>63.6</v>
      </c>
    </row>
    <row r="81" spans="1:3" x14ac:dyDescent="0.55000000000000004">
      <c r="A81" s="13">
        <v>80</v>
      </c>
      <c r="B81" s="55" t="s">
        <v>176</v>
      </c>
      <c r="C81" s="56">
        <v>63.6</v>
      </c>
    </row>
    <row r="82" spans="1:3" x14ac:dyDescent="0.55000000000000004">
      <c r="A82" s="13">
        <v>81</v>
      </c>
      <c r="B82" s="55" t="s">
        <v>275</v>
      </c>
      <c r="C82" s="56">
        <v>63.5</v>
      </c>
    </row>
    <row r="83" spans="1:3" x14ac:dyDescent="0.55000000000000004">
      <c r="A83" s="13">
        <v>82</v>
      </c>
      <c r="B83" s="55" t="s">
        <v>194</v>
      </c>
      <c r="C83" s="56">
        <v>63.3</v>
      </c>
    </row>
    <row r="84" spans="1:3" x14ac:dyDescent="0.55000000000000004">
      <c r="A84" s="13">
        <v>83</v>
      </c>
      <c r="B84" s="55" t="s">
        <v>159</v>
      </c>
      <c r="C84" s="56">
        <v>63.1</v>
      </c>
    </row>
    <row r="85" spans="1:3" x14ac:dyDescent="0.55000000000000004">
      <c r="A85" s="13">
        <v>84</v>
      </c>
      <c r="B85" s="55" t="s">
        <v>135</v>
      </c>
      <c r="C85" s="56">
        <v>63</v>
      </c>
    </row>
    <row r="86" spans="1:3" x14ac:dyDescent="0.55000000000000004">
      <c r="A86" s="13">
        <v>85</v>
      </c>
      <c r="B86" s="55" t="s">
        <v>171</v>
      </c>
      <c r="C86" s="56">
        <v>62.8</v>
      </c>
    </row>
    <row r="87" spans="1:3" x14ac:dyDescent="0.55000000000000004">
      <c r="A87" s="13">
        <v>86</v>
      </c>
      <c r="B87" s="55" t="s">
        <v>274</v>
      </c>
      <c r="C87" s="56">
        <v>62.8</v>
      </c>
    </row>
    <row r="88" spans="1:3" x14ac:dyDescent="0.55000000000000004">
      <c r="A88" s="13">
        <v>87</v>
      </c>
      <c r="B88" s="55" t="s">
        <v>188</v>
      </c>
      <c r="C88" s="56">
        <v>62.7</v>
      </c>
    </row>
    <row r="89" spans="1:3" x14ac:dyDescent="0.55000000000000004">
      <c r="A89" s="13">
        <v>88</v>
      </c>
      <c r="B89" s="55" t="s">
        <v>142</v>
      </c>
      <c r="C89" s="56">
        <v>62.6</v>
      </c>
    </row>
    <row r="90" spans="1:3" x14ac:dyDescent="0.55000000000000004">
      <c r="A90" s="13">
        <v>89</v>
      </c>
      <c r="B90" s="55" t="s">
        <v>226</v>
      </c>
      <c r="C90" s="56">
        <v>62.5</v>
      </c>
    </row>
    <row r="91" spans="1:3" x14ac:dyDescent="0.55000000000000004">
      <c r="A91" s="13">
        <v>90</v>
      </c>
      <c r="B91" s="55" t="s">
        <v>65</v>
      </c>
      <c r="C91" s="56">
        <v>62.4</v>
      </c>
    </row>
    <row r="92" spans="1:3" x14ac:dyDescent="0.55000000000000004">
      <c r="A92" s="13">
        <v>91</v>
      </c>
      <c r="B92" s="55" t="s">
        <v>192</v>
      </c>
      <c r="C92" s="56">
        <v>62.4</v>
      </c>
    </row>
    <row r="93" spans="1:3" x14ac:dyDescent="0.55000000000000004">
      <c r="A93" s="13">
        <v>92</v>
      </c>
      <c r="B93" s="55" t="s">
        <v>228</v>
      </c>
      <c r="C93" s="56">
        <v>62.4</v>
      </c>
    </row>
    <row r="94" spans="1:3" x14ac:dyDescent="0.55000000000000004">
      <c r="A94" s="13">
        <v>93</v>
      </c>
      <c r="B94" s="55" t="s">
        <v>204</v>
      </c>
      <c r="C94" s="56">
        <v>62.4</v>
      </c>
    </row>
    <row r="95" spans="1:3" x14ac:dyDescent="0.55000000000000004">
      <c r="A95" s="13">
        <v>94</v>
      </c>
      <c r="B95" s="55" t="s">
        <v>160</v>
      </c>
      <c r="C95" s="56">
        <v>61.8</v>
      </c>
    </row>
    <row r="96" spans="1:3" x14ac:dyDescent="0.55000000000000004">
      <c r="A96" s="13">
        <v>95</v>
      </c>
      <c r="B96" s="55" t="s">
        <v>207</v>
      </c>
      <c r="C96" s="56">
        <v>61.7</v>
      </c>
    </row>
    <row r="97" spans="1:3" x14ac:dyDescent="0.55000000000000004">
      <c r="A97" s="13">
        <v>96</v>
      </c>
      <c r="B97" s="55" t="s">
        <v>58</v>
      </c>
      <c r="C97" s="56">
        <v>61.7</v>
      </c>
    </row>
    <row r="98" spans="1:3" x14ac:dyDescent="0.55000000000000004">
      <c r="A98" s="13">
        <v>97</v>
      </c>
      <c r="B98" s="55" t="s">
        <v>261</v>
      </c>
      <c r="C98" s="56">
        <v>61.4</v>
      </c>
    </row>
    <row r="99" spans="1:3" x14ac:dyDescent="0.55000000000000004">
      <c r="A99" s="13">
        <v>98</v>
      </c>
      <c r="B99" s="55" t="s">
        <v>208</v>
      </c>
      <c r="C99" s="56">
        <v>61.3</v>
      </c>
    </row>
    <row r="100" spans="1:3" x14ac:dyDescent="0.55000000000000004">
      <c r="A100" s="13">
        <v>99</v>
      </c>
      <c r="B100" s="55" t="s">
        <v>134</v>
      </c>
      <c r="C100" s="56">
        <v>61</v>
      </c>
    </row>
    <row r="101" spans="1:3" x14ac:dyDescent="0.55000000000000004">
      <c r="A101" s="13">
        <v>100</v>
      </c>
      <c r="B101" s="55" t="s">
        <v>241</v>
      </c>
      <c r="C101" s="56">
        <v>60.9</v>
      </c>
    </row>
    <row r="102" spans="1:3" x14ac:dyDescent="0.55000000000000004">
      <c r="A102" s="13">
        <v>101</v>
      </c>
      <c r="B102" s="55" t="s">
        <v>67</v>
      </c>
      <c r="C102" s="56">
        <v>60.8</v>
      </c>
    </row>
    <row r="103" spans="1:3" x14ac:dyDescent="0.55000000000000004">
      <c r="A103" s="13">
        <v>102</v>
      </c>
      <c r="B103" s="55" t="s">
        <v>16</v>
      </c>
      <c r="C103" s="56">
        <v>60.8</v>
      </c>
    </row>
    <row r="104" spans="1:3" x14ac:dyDescent="0.55000000000000004">
      <c r="A104" s="13">
        <v>103</v>
      </c>
      <c r="B104" s="55" t="s">
        <v>331</v>
      </c>
      <c r="C104" s="56">
        <v>60.8</v>
      </c>
    </row>
    <row r="105" spans="1:3" x14ac:dyDescent="0.55000000000000004">
      <c r="A105" s="13">
        <v>104</v>
      </c>
      <c r="B105" s="55" t="s">
        <v>57</v>
      </c>
      <c r="C105" s="56">
        <v>60.7</v>
      </c>
    </row>
    <row r="106" spans="1:3" x14ac:dyDescent="0.55000000000000004">
      <c r="A106" s="13">
        <v>105</v>
      </c>
      <c r="B106" s="55" t="s">
        <v>265</v>
      </c>
      <c r="C106" s="56">
        <v>60.6</v>
      </c>
    </row>
    <row r="107" spans="1:3" x14ac:dyDescent="0.55000000000000004">
      <c r="A107" s="13">
        <v>106</v>
      </c>
      <c r="B107" s="55" t="s">
        <v>168</v>
      </c>
      <c r="C107" s="56">
        <v>60.2</v>
      </c>
    </row>
    <row r="108" spans="1:3" x14ac:dyDescent="0.55000000000000004">
      <c r="A108" s="13">
        <v>107</v>
      </c>
      <c r="B108" s="55" t="s">
        <v>225</v>
      </c>
      <c r="C108" s="56">
        <v>59.5</v>
      </c>
    </row>
    <row r="109" spans="1:3" x14ac:dyDescent="0.55000000000000004">
      <c r="A109" s="13">
        <v>108</v>
      </c>
      <c r="B109" s="55" t="s">
        <v>242</v>
      </c>
      <c r="C109" s="56">
        <v>59.3</v>
      </c>
    </row>
    <row r="110" spans="1:3" x14ac:dyDescent="0.55000000000000004">
      <c r="A110" s="13">
        <v>109</v>
      </c>
      <c r="B110" s="55" t="s">
        <v>240</v>
      </c>
      <c r="C110" s="56">
        <v>59.2</v>
      </c>
    </row>
    <row r="111" spans="1:3" x14ac:dyDescent="0.55000000000000004">
      <c r="A111" s="13">
        <v>110</v>
      </c>
      <c r="B111" s="55" t="s">
        <v>53</v>
      </c>
      <c r="C111" s="56">
        <v>59.1</v>
      </c>
    </row>
    <row r="112" spans="1:3" x14ac:dyDescent="0.55000000000000004">
      <c r="A112" s="13">
        <v>111</v>
      </c>
      <c r="B112" s="55" t="s">
        <v>72</v>
      </c>
      <c r="C112" s="56">
        <v>58.7</v>
      </c>
    </row>
    <row r="113" spans="1:3" x14ac:dyDescent="0.55000000000000004">
      <c r="A113" s="13">
        <v>112</v>
      </c>
      <c r="B113" s="55" t="s">
        <v>64</v>
      </c>
      <c r="C113" s="56">
        <v>58.6</v>
      </c>
    </row>
    <row r="114" spans="1:3" x14ac:dyDescent="0.55000000000000004">
      <c r="A114" s="13">
        <v>113</v>
      </c>
      <c r="B114" s="55" t="s">
        <v>190</v>
      </c>
      <c r="C114" s="56">
        <v>58.5</v>
      </c>
    </row>
    <row r="115" spans="1:3" x14ac:dyDescent="0.55000000000000004">
      <c r="A115" s="13">
        <v>114</v>
      </c>
      <c r="B115" s="55" t="s">
        <v>224</v>
      </c>
      <c r="C115" s="56">
        <v>57.6</v>
      </c>
    </row>
    <row r="116" spans="1:3" x14ac:dyDescent="0.55000000000000004">
      <c r="A116" s="13">
        <v>115</v>
      </c>
      <c r="B116" s="55" t="s">
        <v>254</v>
      </c>
      <c r="C116" s="56">
        <v>57.3</v>
      </c>
    </row>
    <row r="117" spans="1:3" x14ac:dyDescent="0.55000000000000004">
      <c r="A117" s="13">
        <v>116</v>
      </c>
      <c r="B117" s="55" t="s">
        <v>70</v>
      </c>
      <c r="C117" s="56">
        <v>57.2</v>
      </c>
    </row>
    <row r="118" spans="1:3" x14ac:dyDescent="0.55000000000000004">
      <c r="A118" s="13">
        <v>117</v>
      </c>
      <c r="B118" s="55" t="s">
        <v>79</v>
      </c>
      <c r="C118" s="56">
        <v>57</v>
      </c>
    </row>
    <row r="119" spans="1:3" x14ac:dyDescent="0.55000000000000004">
      <c r="A119" s="13">
        <v>118</v>
      </c>
      <c r="B119" s="55" t="s">
        <v>193</v>
      </c>
      <c r="C119" s="56">
        <v>57</v>
      </c>
    </row>
    <row r="120" spans="1:3" x14ac:dyDescent="0.55000000000000004">
      <c r="A120" s="13">
        <v>119</v>
      </c>
      <c r="B120" s="55" t="s">
        <v>56</v>
      </c>
      <c r="C120" s="56">
        <v>56.8</v>
      </c>
    </row>
    <row r="121" spans="1:3" x14ac:dyDescent="0.55000000000000004">
      <c r="A121" s="13">
        <v>120</v>
      </c>
      <c r="B121" s="55" t="s">
        <v>250</v>
      </c>
      <c r="C121" s="56">
        <v>56.7</v>
      </c>
    </row>
    <row r="122" spans="1:3" x14ac:dyDescent="0.55000000000000004">
      <c r="A122" s="13">
        <v>121</v>
      </c>
      <c r="B122" s="55" t="s">
        <v>235</v>
      </c>
      <c r="C122" s="56">
        <v>56.6</v>
      </c>
    </row>
    <row r="123" spans="1:3" x14ac:dyDescent="0.55000000000000004">
      <c r="A123" s="13">
        <v>122</v>
      </c>
      <c r="B123" s="55" t="s">
        <v>229</v>
      </c>
      <c r="C123" s="56">
        <v>56.5</v>
      </c>
    </row>
    <row r="124" spans="1:3" x14ac:dyDescent="0.55000000000000004">
      <c r="A124" s="13">
        <v>123</v>
      </c>
      <c r="B124" s="55" t="s">
        <v>81</v>
      </c>
      <c r="C124" s="56">
        <v>56.4</v>
      </c>
    </row>
    <row r="125" spans="1:3" x14ac:dyDescent="0.55000000000000004">
      <c r="A125" s="13">
        <v>124</v>
      </c>
      <c r="B125" s="55" t="s">
        <v>183</v>
      </c>
      <c r="C125" s="56">
        <v>56.2</v>
      </c>
    </row>
    <row r="126" spans="1:3" x14ac:dyDescent="0.55000000000000004">
      <c r="A126" s="13">
        <v>125</v>
      </c>
      <c r="B126" s="55" t="s">
        <v>273</v>
      </c>
      <c r="C126" s="56">
        <v>56.1</v>
      </c>
    </row>
    <row r="127" spans="1:3" x14ac:dyDescent="0.55000000000000004">
      <c r="A127" s="13">
        <v>126</v>
      </c>
      <c r="B127" s="55" t="s">
        <v>271</v>
      </c>
      <c r="C127" s="56">
        <v>56</v>
      </c>
    </row>
    <row r="128" spans="1:3" x14ac:dyDescent="0.55000000000000004">
      <c r="A128" s="13">
        <v>127</v>
      </c>
      <c r="B128" s="55" t="s">
        <v>69</v>
      </c>
      <c r="C128" s="56">
        <v>55.4</v>
      </c>
    </row>
    <row r="129" spans="1:3" x14ac:dyDescent="0.55000000000000004">
      <c r="A129" s="13">
        <v>128</v>
      </c>
      <c r="B129" s="55" t="s">
        <v>73</v>
      </c>
      <c r="C129" s="56">
        <v>54.9</v>
      </c>
    </row>
    <row r="130" spans="1:3" x14ac:dyDescent="0.55000000000000004">
      <c r="A130" s="13">
        <v>129</v>
      </c>
      <c r="B130" s="55" t="s">
        <v>185</v>
      </c>
      <c r="C130" s="56">
        <v>54.8</v>
      </c>
    </row>
    <row r="131" spans="1:3" x14ac:dyDescent="0.55000000000000004">
      <c r="A131" s="13">
        <v>130</v>
      </c>
      <c r="B131" s="55" t="s">
        <v>68</v>
      </c>
      <c r="C131" s="56">
        <v>54.8</v>
      </c>
    </row>
    <row r="132" spans="1:3" x14ac:dyDescent="0.55000000000000004">
      <c r="A132" s="13">
        <v>131</v>
      </c>
      <c r="B132" s="55" t="s">
        <v>145</v>
      </c>
      <c r="C132" s="56">
        <v>54.7</v>
      </c>
    </row>
    <row r="133" spans="1:3" x14ac:dyDescent="0.55000000000000004">
      <c r="A133" s="13">
        <v>132</v>
      </c>
      <c r="B133" s="55" t="s">
        <v>247</v>
      </c>
      <c r="C133" s="56">
        <v>54.5</v>
      </c>
    </row>
    <row r="134" spans="1:3" x14ac:dyDescent="0.55000000000000004">
      <c r="A134" s="13">
        <v>133</v>
      </c>
      <c r="B134" s="55" t="s">
        <v>332</v>
      </c>
      <c r="C134" s="56">
        <v>54.4</v>
      </c>
    </row>
    <row r="135" spans="1:3" x14ac:dyDescent="0.55000000000000004">
      <c r="A135" s="13">
        <v>134</v>
      </c>
      <c r="B135" s="55" t="s">
        <v>251</v>
      </c>
      <c r="C135" s="56">
        <v>54.3</v>
      </c>
    </row>
    <row r="136" spans="1:3" x14ac:dyDescent="0.55000000000000004">
      <c r="A136" s="13">
        <v>135</v>
      </c>
      <c r="B136" s="55" t="s">
        <v>105</v>
      </c>
      <c r="C136" s="56">
        <v>54.3</v>
      </c>
    </row>
    <row r="137" spans="1:3" x14ac:dyDescent="0.55000000000000004">
      <c r="A137" s="13">
        <v>136</v>
      </c>
      <c r="B137" s="55" t="s">
        <v>252</v>
      </c>
      <c r="C137" s="56">
        <v>53.7</v>
      </c>
    </row>
    <row r="138" spans="1:3" x14ac:dyDescent="0.55000000000000004">
      <c r="A138" s="13">
        <v>137</v>
      </c>
      <c r="B138" s="55" t="s">
        <v>244</v>
      </c>
      <c r="C138" s="56">
        <v>53.7</v>
      </c>
    </row>
    <row r="139" spans="1:3" x14ac:dyDescent="0.55000000000000004">
      <c r="A139" s="13">
        <v>138</v>
      </c>
      <c r="B139" s="55" t="s">
        <v>102</v>
      </c>
      <c r="C139" s="56">
        <v>53.6</v>
      </c>
    </row>
    <row r="140" spans="1:3" x14ac:dyDescent="0.55000000000000004">
      <c r="A140" s="13">
        <v>139</v>
      </c>
      <c r="B140" s="55" t="s">
        <v>182</v>
      </c>
      <c r="C140" s="56">
        <v>53.4</v>
      </c>
    </row>
    <row r="141" spans="1:3" x14ac:dyDescent="0.55000000000000004">
      <c r="A141" s="13">
        <v>140</v>
      </c>
      <c r="B141" s="55" t="s">
        <v>246</v>
      </c>
      <c r="C141" s="56">
        <v>53.1</v>
      </c>
    </row>
    <row r="142" spans="1:3" x14ac:dyDescent="0.55000000000000004">
      <c r="A142" s="13">
        <v>141</v>
      </c>
      <c r="B142" s="55" t="s">
        <v>256</v>
      </c>
      <c r="C142" s="56">
        <v>52.7</v>
      </c>
    </row>
    <row r="143" spans="1:3" x14ac:dyDescent="0.55000000000000004">
      <c r="A143" s="13">
        <v>142</v>
      </c>
      <c r="B143" s="55" t="s">
        <v>257</v>
      </c>
      <c r="C143" s="56">
        <v>52.4</v>
      </c>
    </row>
    <row r="144" spans="1:3" x14ac:dyDescent="0.55000000000000004">
      <c r="A144" s="13">
        <v>143</v>
      </c>
      <c r="B144" s="55" t="s">
        <v>230</v>
      </c>
      <c r="C144" s="56">
        <v>52.3</v>
      </c>
    </row>
    <row r="145" spans="1:3" x14ac:dyDescent="0.55000000000000004">
      <c r="A145" s="13">
        <v>144</v>
      </c>
      <c r="B145" s="55" t="s">
        <v>258</v>
      </c>
      <c r="C145" s="56">
        <v>52.2</v>
      </c>
    </row>
    <row r="146" spans="1:3" x14ac:dyDescent="0.55000000000000004">
      <c r="A146" s="13">
        <v>145</v>
      </c>
      <c r="B146" s="55" t="s">
        <v>199</v>
      </c>
      <c r="C146" s="56">
        <v>52.2</v>
      </c>
    </row>
    <row r="147" spans="1:3" x14ac:dyDescent="0.55000000000000004">
      <c r="A147" s="13">
        <v>146</v>
      </c>
      <c r="B147" s="55" t="s">
        <v>180</v>
      </c>
      <c r="C147" s="56">
        <v>52.2</v>
      </c>
    </row>
    <row r="148" spans="1:3" x14ac:dyDescent="0.55000000000000004">
      <c r="A148" s="13">
        <v>147</v>
      </c>
      <c r="B148" s="55" t="s">
        <v>249</v>
      </c>
      <c r="C148" s="56">
        <v>51.5</v>
      </c>
    </row>
    <row r="149" spans="1:3" x14ac:dyDescent="0.55000000000000004">
      <c r="A149" s="13">
        <v>148</v>
      </c>
      <c r="B149" s="55" t="s">
        <v>74</v>
      </c>
      <c r="C149" s="56">
        <v>50.9</v>
      </c>
    </row>
    <row r="150" spans="1:3" x14ac:dyDescent="0.55000000000000004">
      <c r="A150" s="13">
        <v>149</v>
      </c>
      <c r="B150" s="55" t="s">
        <v>259</v>
      </c>
      <c r="C150" s="56">
        <v>49.2</v>
      </c>
    </row>
    <row r="151" spans="1:3" x14ac:dyDescent="0.55000000000000004">
      <c r="A151" s="13">
        <v>150</v>
      </c>
      <c r="B151" s="55" t="s">
        <v>52</v>
      </c>
      <c r="C151" s="56">
        <v>49.1</v>
      </c>
    </row>
    <row r="152" spans="1:3" x14ac:dyDescent="0.55000000000000004">
      <c r="A152" s="13">
        <v>151</v>
      </c>
      <c r="B152" s="55" t="s">
        <v>71</v>
      </c>
      <c r="C152" s="56">
        <v>47.2</v>
      </c>
    </row>
    <row r="153" spans="1:3" x14ac:dyDescent="0.55000000000000004">
      <c r="A153" s="13">
        <v>152</v>
      </c>
      <c r="B153" s="55" t="s">
        <v>82</v>
      </c>
      <c r="C153" s="56">
        <v>45.8</v>
      </c>
    </row>
    <row r="154" spans="1:3" x14ac:dyDescent="0.55000000000000004">
      <c r="A154" s="13">
        <v>153</v>
      </c>
      <c r="B154" s="55" t="s">
        <v>54</v>
      </c>
      <c r="C154" s="56">
        <v>43.2</v>
      </c>
    </row>
  </sheetData>
  <autoFilter ref="A1:C1" xr:uid="{5C75DD03-7667-4EEB-915D-9575ECC48AC4}"/>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435CC-1294-46F1-9F8F-EC95D2984606}">
  <sheetPr>
    <tabColor rgb="FF002060"/>
  </sheetPr>
  <dimension ref="A1:C11"/>
  <sheetViews>
    <sheetView workbookViewId="0"/>
  </sheetViews>
  <sheetFormatPr defaultRowHeight="19.5" x14ac:dyDescent="0.35"/>
  <cols>
    <col min="1" max="1" width="14.1796875" style="65" bestFit="1" customWidth="1"/>
    <col min="2" max="2" width="28" style="65" customWidth="1"/>
    <col min="3" max="3" width="51" style="65" bestFit="1" customWidth="1"/>
    <col min="4" max="16384" width="8.7265625" style="65"/>
  </cols>
  <sheetData>
    <row r="1" spans="1:3" x14ac:dyDescent="0.35">
      <c r="A1" s="3" t="s">
        <v>14</v>
      </c>
      <c r="B1" s="3" t="s">
        <v>27</v>
      </c>
      <c r="C1" s="3" t="s">
        <v>333</v>
      </c>
    </row>
    <row r="2" spans="1:3" x14ac:dyDescent="0.35">
      <c r="A2" s="43">
        <v>1</v>
      </c>
      <c r="B2" s="66" t="s">
        <v>36</v>
      </c>
      <c r="C2" s="80">
        <v>1.056261E-2</v>
      </c>
    </row>
    <row r="3" spans="1:3" x14ac:dyDescent="0.35">
      <c r="A3" s="44">
        <v>2</v>
      </c>
      <c r="B3" s="67" t="s">
        <v>25</v>
      </c>
      <c r="C3" s="81">
        <v>1.04806E-3</v>
      </c>
    </row>
    <row r="4" spans="1:3" x14ac:dyDescent="0.35">
      <c r="A4" s="45">
        <v>3</v>
      </c>
      <c r="B4" s="68" t="s">
        <v>37</v>
      </c>
      <c r="C4" s="82">
        <v>9.6887999999999998E-4</v>
      </c>
    </row>
    <row r="5" spans="1:3" x14ac:dyDescent="0.35">
      <c r="A5" s="46">
        <v>4</v>
      </c>
      <c r="B5" s="59" t="s">
        <v>38</v>
      </c>
      <c r="C5" s="83">
        <v>8.4217000000000005E-4</v>
      </c>
    </row>
    <row r="6" spans="1:3" x14ac:dyDescent="0.35">
      <c r="A6" s="46">
        <v>5</v>
      </c>
      <c r="B6" s="59" t="s">
        <v>39</v>
      </c>
      <c r="C6" s="83">
        <v>7.762E-4</v>
      </c>
    </row>
    <row r="7" spans="1:3" x14ac:dyDescent="0.35">
      <c r="A7" s="46">
        <v>6</v>
      </c>
      <c r="B7" s="59" t="s">
        <v>40</v>
      </c>
      <c r="C7" s="83">
        <v>7.2931999999999999E-4</v>
      </c>
    </row>
    <row r="8" spans="1:3" x14ac:dyDescent="0.35">
      <c r="A8" s="46">
        <v>7</v>
      </c>
      <c r="B8" s="59" t="s">
        <v>41</v>
      </c>
      <c r="C8" s="83">
        <v>6.1118000000000001E-4</v>
      </c>
    </row>
    <row r="9" spans="1:3" x14ac:dyDescent="0.35">
      <c r="A9" s="46">
        <v>8</v>
      </c>
      <c r="B9" s="59" t="s">
        <v>42</v>
      </c>
      <c r="C9" s="83">
        <v>5.6629E-4</v>
      </c>
    </row>
    <row r="10" spans="1:3" x14ac:dyDescent="0.35">
      <c r="A10" s="46">
        <v>9</v>
      </c>
      <c r="B10" s="59" t="s">
        <v>43</v>
      </c>
      <c r="C10" s="83">
        <v>5.4095E-4</v>
      </c>
    </row>
    <row r="11" spans="1:3" x14ac:dyDescent="0.35">
      <c r="A11" s="46">
        <v>10</v>
      </c>
      <c r="B11" s="59" t="s">
        <v>44</v>
      </c>
      <c r="C11" s="83">
        <v>4.0278999999999998E-4</v>
      </c>
    </row>
  </sheetData>
  <autoFilter ref="A1:C1" xr:uid="{EA0435CC-1294-46F1-9F8F-EC95D2984606}"/>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6B9B-6187-49F2-BAA6-21C4C8562737}">
  <sheetPr>
    <tabColor theme="3" tint="0.249977111117893"/>
  </sheetPr>
  <dimension ref="A1:C204"/>
  <sheetViews>
    <sheetView workbookViewId="0"/>
  </sheetViews>
  <sheetFormatPr defaultRowHeight="19.5" x14ac:dyDescent="0.35"/>
  <cols>
    <col min="1" max="1" width="14.1796875" style="65" bestFit="1" customWidth="1"/>
    <col min="2" max="2" width="28" style="65" customWidth="1"/>
    <col min="3" max="3" width="51" style="65" bestFit="1" customWidth="1"/>
    <col min="4" max="16384" width="8.7265625" style="65"/>
  </cols>
  <sheetData>
    <row r="1" spans="1:3" x14ac:dyDescent="0.35">
      <c r="A1" s="3" t="s">
        <v>14</v>
      </c>
      <c r="B1" s="3" t="s">
        <v>27</v>
      </c>
      <c r="C1" s="3" t="s">
        <v>333</v>
      </c>
    </row>
    <row r="2" spans="1:3" x14ac:dyDescent="0.35">
      <c r="A2" s="43">
        <v>1</v>
      </c>
      <c r="B2" s="66" t="s">
        <v>36</v>
      </c>
      <c r="C2" s="80">
        <v>1.056261E-2</v>
      </c>
    </row>
    <row r="3" spans="1:3" x14ac:dyDescent="0.35">
      <c r="A3" s="44">
        <v>2</v>
      </c>
      <c r="B3" s="67" t="s">
        <v>25</v>
      </c>
      <c r="C3" s="81">
        <v>1.04806E-3</v>
      </c>
    </row>
    <row r="4" spans="1:3" x14ac:dyDescent="0.35">
      <c r="A4" s="45">
        <v>3</v>
      </c>
      <c r="B4" s="68" t="s">
        <v>37</v>
      </c>
      <c r="C4" s="82">
        <v>9.6887999999999998E-4</v>
      </c>
    </row>
    <row r="5" spans="1:3" x14ac:dyDescent="0.35">
      <c r="A5" s="46">
        <v>4</v>
      </c>
      <c r="B5" s="59" t="s">
        <v>38</v>
      </c>
      <c r="C5" s="83">
        <v>8.4217000000000005E-4</v>
      </c>
    </row>
    <row r="6" spans="1:3" x14ac:dyDescent="0.35">
      <c r="A6" s="46">
        <v>5</v>
      </c>
      <c r="B6" s="59" t="s">
        <v>39</v>
      </c>
      <c r="C6" s="83">
        <v>7.762E-4</v>
      </c>
    </row>
    <row r="7" spans="1:3" x14ac:dyDescent="0.35">
      <c r="A7" s="46">
        <v>6</v>
      </c>
      <c r="B7" s="59" t="s">
        <v>40</v>
      </c>
      <c r="C7" s="83">
        <v>7.2931999999999999E-4</v>
      </c>
    </row>
    <row r="8" spans="1:3" x14ac:dyDescent="0.35">
      <c r="A8" s="46">
        <v>7</v>
      </c>
      <c r="B8" s="59" t="s">
        <v>41</v>
      </c>
      <c r="C8" s="83">
        <v>6.1118000000000001E-4</v>
      </c>
    </row>
    <row r="9" spans="1:3" x14ac:dyDescent="0.35">
      <c r="A9" s="46">
        <v>8</v>
      </c>
      <c r="B9" s="59" t="s">
        <v>42</v>
      </c>
      <c r="C9" s="83">
        <v>5.6629E-4</v>
      </c>
    </row>
    <row r="10" spans="1:3" x14ac:dyDescent="0.35">
      <c r="A10" s="46">
        <v>9</v>
      </c>
      <c r="B10" s="59" t="s">
        <v>43</v>
      </c>
      <c r="C10" s="83">
        <v>5.4095E-4</v>
      </c>
    </row>
    <row r="11" spans="1:3" x14ac:dyDescent="0.35">
      <c r="A11" s="46">
        <v>10</v>
      </c>
      <c r="B11" s="59" t="s">
        <v>44</v>
      </c>
      <c r="C11" s="83">
        <v>4.0278999999999998E-4</v>
      </c>
    </row>
    <row r="12" spans="1:3" x14ac:dyDescent="0.35">
      <c r="A12" s="13">
        <v>11</v>
      </c>
      <c r="B12" s="65" t="s">
        <v>11</v>
      </c>
      <c r="C12" s="84">
        <v>3.97141244157101E-4</v>
      </c>
    </row>
    <row r="13" spans="1:3" x14ac:dyDescent="0.35">
      <c r="A13" s="13">
        <v>12</v>
      </c>
      <c r="B13" s="65" t="s">
        <v>334</v>
      </c>
      <c r="C13" s="84">
        <v>3.6772583288453413E-4</v>
      </c>
    </row>
    <row r="14" spans="1:3" x14ac:dyDescent="0.35">
      <c r="A14" s="13">
        <v>13</v>
      </c>
      <c r="B14" s="65" t="s">
        <v>128</v>
      </c>
      <c r="C14" s="84">
        <v>3.6060429688488499E-4</v>
      </c>
    </row>
    <row r="15" spans="1:3" x14ac:dyDescent="0.35">
      <c r="A15" s="13">
        <v>14</v>
      </c>
      <c r="B15" s="65" t="s">
        <v>32</v>
      </c>
      <c r="C15" s="84">
        <v>3.1072881071803884E-4</v>
      </c>
    </row>
    <row r="16" spans="1:3" x14ac:dyDescent="0.35">
      <c r="A16" s="13">
        <v>15</v>
      </c>
      <c r="B16" s="65" t="s">
        <v>127</v>
      </c>
      <c r="C16" s="84">
        <v>3.056682660413163E-4</v>
      </c>
    </row>
    <row r="17" spans="1:3" x14ac:dyDescent="0.35">
      <c r="A17" s="13">
        <v>16</v>
      </c>
      <c r="B17" s="65" t="s">
        <v>13</v>
      </c>
      <c r="C17" s="84">
        <v>3.0275730341749123E-4</v>
      </c>
    </row>
    <row r="18" spans="1:3" x14ac:dyDescent="0.35">
      <c r="A18" s="13">
        <v>17</v>
      </c>
      <c r="B18" s="65" t="s">
        <v>169</v>
      </c>
      <c r="C18" s="84">
        <v>3.007468798214265E-4</v>
      </c>
    </row>
    <row r="19" spans="1:3" x14ac:dyDescent="0.35">
      <c r="A19" s="13">
        <v>18</v>
      </c>
      <c r="B19" s="65" t="s">
        <v>10</v>
      </c>
      <c r="C19" s="84">
        <v>2.9394214088242411E-4</v>
      </c>
    </row>
    <row r="20" spans="1:3" x14ac:dyDescent="0.35">
      <c r="A20" s="13">
        <v>19</v>
      </c>
      <c r="B20" s="65" t="s">
        <v>268</v>
      </c>
      <c r="C20" s="84">
        <v>2.7027250548602983E-4</v>
      </c>
    </row>
    <row r="21" spans="1:3" x14ac:dyDescent="0.35">
      <c r="A21" s="13">
        <v>20</v>
      </c>
      <c r="B21" s="65" t="s">
        <v>187</v>
      </c>
      <c r="C21" s="84">
        <v>2.6670617869313973E-4</v>
      </c>
    </row>
    <row r="22" spans="1:3" x14ac:dyDescent="0.35">
      <c r="A22" s="13">
        <v>21</v>
      </c>
      <c r="B22" s="65" t="s">
        <v>335</v>
      </c>
      <c r="C22" s="84">
        <v>2.5092528699579701E-4</v>
      </c>
    </row>
    <row r="23" spans="1:3" x14ac:dyDescent="0.35">
      <c r="A23" s="13">
        <v>22</v>
      </c>
      <c r="B23" s="65" t="s">
        <v>155</v>
      </c>
      <c r="C23" s="84">
        <v>2.4337754822553509E-4</v>
      </c>
    </row>
    <row r="24" spans="1:3" x14ac:dyDescent="0.35">
      <c r="A24" s="13">
        <v>23</v>
      </c>
      <c r="B24" s="65" t="s">
        <v>86</v>
      </c>
      <c r="C24" s="84">
        <v>2.4318797643313613E-4</v>
      </c>
    </row>
    <row r="25" spans="1:3" x14ac:dyDescent="0.35">
      <c r="A25" s="13">
        <v>24</v>
      </c>
      <c r="B25" s="65" t="s">
        <v>137</v>
      </c>
      <c r="C25" s="84">
        <v>2.3906566108419829E-4</v>
      </c>
    </row>
    <row r="26" spans="1:3" x14ac:dyDescent="0.35">
      <c r="A26" s="13">
        <v>25</v>
      </c>
      <c r="B26" s="65" t="s">
        <v>177</v>
      </c>
      <c r="C26" s="84">
        <v>2.3888450823594888E-4</v>
      </c>
    </row>
    <row r="27" spans="1:3" x14ac:dyDescent="0.35">
      <c r="A27" s="13">
        <v>26</v>
      </c>
      <c r="B27" s="65" t="s">
        <v>156</v>
      </c>
      <c r="C27" s="84">
        <v>2.3864706699274935E-4</v>
      </c>
    </row>
    <row r="28" spans="1:3" x14ac:dyDescent="0.35">
      <c r="A28" s="13">
        <v>27</v>
      </c>
      <c r="B28" s="65" t="s">
        <v>24</v>
      </c>
      <c r="C28" s="84">
        <v>2.2568405139979604E-4</v>
      </c>
    </row>
    <row r="29" spans="1:3" x14ac:dyDescent="0.35">
      <c r="A29" s="13">
        <v>28</v>
      </c>
      <c r="B29" s="65" t="s">
        <v>30</v>
      </c>
      <c r="C29" s="84">
        <v>2.2483876693686763E-4</v>
      </c>
    </row>
    <row r="30" spans="1:3" x14ac:dyDescent="0.35">
      <c r="A30" s="13">
        <v>29</v>
      </c>
      <c r="B30" s="65" t="s">
        <v>336</v>
      </c>
      <c r="C30" s="84">
        <v>2.1700914788226744E-4</v>
      </c>
    </row>
    <row r="31" spans="1:3" x14ac:dyDescent="0.35">
      <c r="A31" s="13">
        <v>30</v>
      </c>
      <c r="B31" s="65" t="s">
        <v>126</v>
      </c>
      <c r="C31" s="84">
        <v>2.1693663700194209E-4</v>
      </c>
    </row>
    <row r="32" spans="1:3" x14ac:dyDescent="0.35">
      <c r="A32" s="13">
        <v>31</v>
      </c>
      <c r="B32" s="65" t="s">
        <v>29</v>
      </c>
      <c r="C32" s="84">
        <v>2.1539312104547023E-4</v>
      </c>
    </row>
    <row r="33" spans="1:3" x14ac:dyDescent="0.35">
      <c r="A33" s="13">
        <v>32</v>
      </c>
      <c r="B33" s="65" t="s">
        <v>337</v>
      </c>
      <c r="C33" s="84">
        <v>2.0816963186226793E-4</v>
      </c>
    </row>
    <row r="34" spans="1:3" x14ac:dyDescent="0.35">
      <c r="A34" s="13">
        <v>33</v>
      </c>
      <c r="B34" s="65" t="s">
        <v>140</v>
      </c>
      <c r="C34" s="84">
        <v>2.0654340481740966E-4</v>
      </c>
    </row>
    <row r="35" spans="1:3" x14ac:dyDescent="0.35">
      <c r="A35" s="13">
        <v>34</v>
      </c>
      <c r="B35" s="65" t="s">
        <v>8</v>
      </c>
      <c r="C35" s="84">
        <v>2.0592688004635742E-4</v>
      </c>
    </row>
    <row r="36" spans="1:3" x14ac:dyDescent="0.35">
      <c r="A36" s="13">
        <v>35</v>
      </c>
      <c r="B36" s="65" t="s">
        <v>162</v>
      </c>
      <c r="C36" s="84">
        <v>1.997615714434139E-4</v>
      </c>
    </row>
    <row r="37" spans="1:3" x14ac:dyDescent="0.35">
      <c r="A37" s="13">
        <v>36</v>
      </c>
      <c r="B37" s="65" t="s">
        <v>75</v>
      </c>
      <c r="C37" s="84">
        <v>1.9815443199638392E-4</v>
      </c>
    </row>
    <row r="38" spans="1:3" x14ac:dyDescent="0.35">
      <c r="A38" s="13">
        <v>37</v>
      </c>
      <c r="B38" s="65" t="s">
        <v>157</v>
      </c>
      <c r="C38" s="84">
        <v>1.9729973307593054E-4</v>
      </c>
    </row>
    <row r="39" spans="1:3" x14ac:dyDescent="0.35">
      <c r="A39" s="13">
        <v>38</v>
      </c>
      <c r="B39" s="65" t="s">
        <v>141</v>
      </c>
      <c r="C39" s="84">
        <v>1.9713115479240594E-4</v>
      </c>
    </row>
    <row r="40" spans="1:3" x14ac:dyDescent="0.35">
      <c r="A40" s="13">
        <v>39</v>
      </c>
      <c r="B40" s="65" t="s">
        <v>31</v>
      </c>
      <c r="C40" s="84">
        <v>1.9023818814566741E-4</v>
      </c>
    </row>
    <row r="41" spans="1:3" x14ac:dyDescent="0.35">
      <c r="A41" s="13">
        <v>40</v>
      </c>
      <c r="B41" s="65" t="s">
        <v>338</v>
      </c>
      <c r="C41" s="84">
        <v>1.878051834230625E-4</v>
      </c>
    </row>
    <row r="42" spans="1:3" x14ac:dyDescent="0.35">
      <c r="A42" s="13">
        <v>41</v>
      </c>
      <c r="B42" s="65" t="s">
        <v>150</v>
      </c>
      <c r="C42" s="84">
        <v>1.8417196698728772E-4</v>
      </c>
    </row>
    <row r="43" spans="1:3" x14ac:dyDescent="0.35">
      <c r="A43" s="13">
        <v>42</v>
      </c>
      <c r="B43" s="65" t="s">
        <v>173</v>
      </c>
      <c r="C43" s="84">
        <v>1.7718977024393126E-4</v>
      </c>
    </row>
    <row r="44" spans="1:3" x14ac:dyDescent="0.35">
      <c r="A44" s="13">
        <v>43</v>
      </c>
      <c r="B44" s="65" t="s">
        <v>77</v>
      </c>
      <c r="C44" s="84">
        <v>1.7537901501201914E-4</v>
      </c>
    </row>
    <row r="45" spans="1:3" x14ac:dyDescent="0.35">
      <c r="A45" s="13">
        <v>44</v>
      </c>
      <c r="B45" s="65" t="s">
        <v>339</v>
      </c>
      <c r="C45" s="84">
        <v>1.6827545397388958E-4</v>
      </c>
    </row>
    <row r="46" spans="1:3" x14ac:dyDescent="0.35">
      <c r="A46" s="13">
        <v>45</v>
      </c>
      <c r="B46" s="65" t="s">
        <v>218</v>
      </c>
      <c r="C46" s="84">
        <v>1.6815923808902769E-4</v>
      </c>
    </row>
    <row r="47" spans="1:3" x14ac:dyDescent="0.35">
      <c r="A47" s="13">
        <v>46</v>
      </c>
      <c r="B47" s="65" t="s">
        <v>340</v>
      </c>
      <c r="C47" s="84">
        <v>1.6374568179465732E-4</v>
      </c>
    </row>
    <row r="48" spans="1:3" x14ac:dyDescent="0.35">
      <c r="A48" s="13">
        <v>47</v>
      </c>
      <c r="B48" s="65" t="s">
        <v>341</v>
      </c>
      <c r="C48" s="84">
        <v>1.533565924165165E-4</v>
      </c>
    </row>
    <row r="49" spans="1:3" x14ac:dyDescent="0.35">
      <c r="A49" s="13">
        <v>48</v>
      </c>
      <c r="B49" s="65" t="s">
        <v>129</v>
      </c>
      <c r="C49" s="84">
        <v>1.492038296170383E-4</v>
      </c>
    </row>
    <row r="50" spans="1:3" x14ac:dyDescent="0.35">
      <c r="A50" s="13">
        <v>49</v>
      </c>
      <c r="B50" s="65" t="s">
        <v>175</v>
      </c>
      <c r="C50" s="84">
        <v>1.4088656070289585E-4</v>
      </c>
    </row>
    <row r="51" spans="1:3" x14ac:dyDescent="0.35">
      <c r="A51" s="13">
        <v>50</v>
      </c>
      <c r="B51" s="65" t="s">
        <v>33</v>
      </c>
      <c r="C51" s="84">
        <v>1.4022094509088097E-4</v>
      </c>
    </row>
    <row r="52" spans="1:3" x14ac:dyDescent="0.35">
      <c r="A52" s="13">
        <v>51</v>
      </c>
      <c r="B52" s="65" t="s">
        <v>209</v>
      </c>
      <c r="C52" s="84">
        <v>1.3945654855769746E-4</v>
      </c>
    </row>
    <row r="53" spans="1:3" x14ac:dyDescent="0.35">
      <c r="A53" s="13">
        <v>52</v>
      </c>
      <c r="B53" s="65" t="s">
        <v>342</v>
      </c>
      <c r="C53" s="84">
        <v>1.3810882975784919E-4</v>
      </c>
    </row>
    <row r="54" spans="1:3" x14ac:dyDescent="0.35">
      <c r="A54" s="13">
        <v>53</v>
      </c>
      <c r="B54" s="65" t="s">
        <v>88</v>
      </c>
      <c r="C54" s="84">
        <v>1.3261383752137599E-4</v>
      </c>
    </row>
    <row r="55" spans="1:3" x14ac:dyDescent="0.35">
      <c r="A55" s="13">
        <v>54</v>
      </c>
      <c r="B55" s="65" t="s">
        <v>242</v>
      </c>
      <c r="C55" s="84">
        <v>1.3158645065510383E-4</v>
      </c>
    </row>
    <row r="56" spans="1:3" x14ac:dyDescent="0.35">
      <c r="A56" s="13">
        <v>55</v>
      </c>
      <c r="B56" s="65" t="s">
        <v>6</v>
      </c>
      <c r="C56" s="84">
        <v>1.2148014711841756E-4</v>
      </c>
    </row>
    <row r="57" spans="1:3" x14ac:dyDescent="0.35">
      <c r="A57" s="13">
        <v>56</v>
      </c>
      <c r="B57" s="65" t="s">
        <v>12</v>
      </c>
      <c r="C57" s="84">
        <v>1.1811446365295823E-4</v>
      </c>
    </row>
    <row r="58" spans="1:3" x14ac:dyDescent="0.35">
      <c r="A58" s="13">
        <v>57</v>
      </c>
      <c r="B58" s="65" t="s">
        <v>174</v>
      </c>
      <c r="C58" s="84">
        <v>1.1019382562761602E-4</v>
      </c>
    </row>
    <row r="59" spans="1:3" x14ac:dyDescent="0.35">
      <c r="A59" s="13">
        <v>58</v>
      </c>
      <c r="B59" s="65" t="s">
        <v>76</v>
      </c>
      <c r="C59" s="84">
        <v>1.0930652229956174E-4</v>
      </c>
    </row>
    <row r="60" spans="1:3" x14ac:dyDescent="0.35">
      <c r="A60" s="13">
        <v>59</v>
      </c>
      <c r="B60" s="65" t="s">
        <v>233</v>
      </c>
      <c r="C60" s="84">
        <v>1.0900969136530196E-4</v>
      </c>
    </row>
    <row r="61" spans="1:3" x14ac:dyDescent="0.35">
      <c r="A61" s="13">
        <v>60</v>
      </c>
      <c r="B61" s="65" t="s">
        <v>17</v>
      </c>
      <c r="C61" s="84">
        <v>1.0525349872619579E-4</v>
      </c>
    </row>
    <row r="62" spans="1:3" x14ac:dyDescent="0.35">
      <c r="A62" s="13">
        <v>61</v>
      </c>
      <c r="B62" s="65" t="s">
        <v>152</v>
      </c>
      <c r="C62" s="84">
        <v>1.0454471269212139E-4</v>
      </c>
    </row>
    <row r="63" spans="1:3" x14ac:dyDescent="0.35">
      <c r="A63" s="13">
        <v>62</v>
      </c>
      <c r="B63" s="65" t="s">
        <v>343</v>
      </c>
      <c r="C63" s="84">
        <v>1.0419067138017092E-4</v>
      </c>
    </row>
    <row r="64" spans="1:3" x14ac:dyDescent="0.35">
      <c r="A64" s="13">
        <v>63</v>
      </c>
      <c r="B64" s="65" t="s">
        <v>236</v>
      </c>
      <c r="C64" s="84">
        <v>9.8136836991656549E-5</v>
      </c>
    </row>
    <row r="65" spans="1:3" x14ac:dyDescent="0.35">
      <c r="A65" s="13">
        <v>64</v>
      </c>
      <c r="B65" s="65" t="s">
        <v>217</v>
      </c>
      <c r="C65" s="84">
        <v>9.7635581913914661E-5</v>
      </c>
    </row>
    <row r="66" spans="1:3" x14ac:dyDescent="0.35">
      <c r="A66" s="13">
        <v>65</v>
      </c>
      <c r="B66" s="65" t="s">
        <v>220</v>
      </c>
      <c r="C66" s="84">
        <v>9.7177289968326011E-5</v>
      </c>
    </row>
    <row r="67" spans="1:3" x14ac:dyDescent="0.35">
      <c r="A67" s="13">
        <v>66</v>
      </c>
      <c r="B67" s="65" t="s">
        <v>9</v>
      </c>
      <c r="C67" s="84">
        <v>9.2831629946599705E-5</v>
      </c>
    </row>
    <row r="68" spans="1:3" x14ac:dyDescent="0.35">
      <c r="A68" s="13">
        <v>67</v>
      </c>
      <c r="B68" s="65" t="s">
        <v>344</v>
      </c>
      <c r="C68" s="84">
        <v>8.5083854865851134E-5</v>
      </c>
    </row>
    <row r="69" spans="1:3" x14ac:dyDescent="0.35">
      <c r="A69" s="13">
        <v>68</v>
      </c>
      <c r="B69" s="65" t="s">
        <v>179</v>
      </c>
      <c r="C69" s="84">
        <v>8.387354888276239E-5</v>
      </c>
    </row>
    <row r="70" spans="1:3" x14ac:dyDescent="0.35">
      <c r="A70" s="13">
        <v>69</v>
      </c>
      <c r="B70" s="65" t="s">
        <v>153</v>
      </c>
      <c r="C70" s="84">
        <v>7.8573267400227742E-5</v>
      </c>
    </row>
    <row r="71" spans="1:3" x14ac:dyDescent="0.35">
      <c r="A71" s="13">
        <v>70</v>
      </c>
      <c r="B71" s="65" t="s">
        <v>245</v>
      </c>
      <c r="C71" s="84">
        <v>7.8305341892542235E-5</v>
      </c>
    </row>
    <row r="72" spans="1:3" x14ac:dyDescent="0.35">
      <c r="A72" s="13">
        <v>71</v>
      </c>
      <c r="B72" s="65" t="s">
        <v>345</v>
      </c>
      <c r="C72" s="84">
        <v>7.6846230692384536E-5</v>
      </c>
    </row>
    <row r="73" spans="1:3" x14ac:dyDescent="0.35">
      <c r="A73" s="13">
        <v>72</v>
      </c>
      <c r="B73" s="65" t="s">
        <v>346</v>
      </c>
      <c r="C73" s="84">
        <v>7.64261454683495E-5</v>
      </c>
    </row>
    <row r="74" spans="1:3" x14ac:dyDescent="0.35">
      <c r="A74" s="13">
        <v>73</v>
      </c>
      <c r="B74" s="65" t="s">
        <v>124</v>
      </c>
      <c r="C74" s="84">
        <v>7.628928898382667E-5</v>
      </c>
    </row>
    <row r="75" spans="1:3" x14ac:dyDescent="0.35">
      <c r="A75" s="13">
        <v>74</v>
      </c>
      <c r="B75" s="65" t="s">
        <v>176</v>
      </c>
      <c r="C75" s="84">
        <v>7.5465219719402418E-5</v>
      </c>
    </row>
    <row r="76" spans="1:3" x14ac:dyDescent="0.35">
      <c r="A76" s="13">
        <v>75</v>
      </c>
      <c r="B76" s="65" t="s">
        <v>154</v>
      </c>
      <c r="C76" s="84">
        <v>7.3523656154844469E-5</v>
      </c>
    </row>
    <row r="77" spans="1:3" x14ac:dyDescent="0.35">
      <c r="A77" s="13">
        <v>76</v>
      </c>
      <c r="B77" s="65" t="s">
        <v>206</v>
      </c>
      <c r="C77" s="84">
        <v>7.3055078674846556E-5</v>
      </c>
    </row>
    <row r="78" spans="1:3" x14ac:dyDescent="0.35">
      <c r="A78" s="13">
        <v>77</v>
      </c>
      <c r="B78" s="65" t="s">
        <v>78</v>
      </c>
      <c r="C78" s="84">
        <v>7.2992304384688809E-5</v>
      </c>
    </row>
    <row r="79" spans="1:3" x14ac:dyDescent="0.35">
      <c r="A79" s="13">
        <v>78</v>
      </c>
      <c r="B79" s="65" t="s">
        <v>222</v>
      </c>
      <c r="C79" s="84">
        <v>7.222534307037958E-5</v>
      </c>
    </row>
    <row r="80" spans="1:3" x14ac:dyDescent="0.35">
      <c r="A80" s="13">
        <v>79</v>
      </c>
      <c r="B80" s="65" t="s">
        <v>193</v>
      </c>
      <c r="C80" s="84">
        <v>7.0850985708796813E-5</v>
      </c>
    </row>
    <row r="81" spans="1:3" x14ac:dyDescent="0.35">
      <c r="A81" s="13">
        <v>80</v>
      </c>
      <c r="B81" s="65" t="s">
        <v>347</v>
      </c>
      <c r="C81" s="84">
        <v>7.084159818645509E-5</v>
      </c>
    </row>
    <row r="82" spans="1:3" x14ac:dyDescent="0.35">
      <c r="A82" s="13">
        <v>81</v>
      </c>
      <c r="B82" s="65" t="s">
        <v>138</v>
      </c>
      <c r="C82" s="84">
        <v>7.0523282758064835E-5</v>
      </c>
    </row>
    <row r="83" spans="1:3" x14ac:dyDescent="0.35">
      <c r="A83" s="13">
        <v>82</v>
      </c>
      <c r="B83" s="65" t="s">
        <v>165</v>
      </c>
      <c r="C83" s="84">
        <v>6.6795174827773799E-5</v>
      </c>
    </row>
    <row r="84" spans="1:3" x14ac:dyDescent="0.35">
      <c r="A84" s="13">
        <v>83</v>
      </c>
      <c r="B84" s="65" t="s">
        <v>130</v>
      </c>
      <c r="C84" s="84">
        <v>6.6495394417121257E-5</v>
      </c>
    </row>
    <row r="85" spans="1:3" x14ac:dyDescent="0.35">
      <c r="A85" s="13">
        <v>84</v>
      </c>
      <c r="B85" s="65" t="s">
        <v>190</v>
      </c>
      <c r="C85" s="84">
        <v>6.6137743950143968E-5</v>
      </c>
    </row>
    <row r="86" spans="1:3" x14ac:dyDescent="0.35">
      <c r="A86" s="13">
        <v>85</v>
      </c>
      <c r="B86" s="65" t="s">
        <v>219</v>
      </c>
      <c r="C86" s="84">
        <v>6.5611258025952281E-5</v>
      </c>
    </row>
    <row r="87" spans="1:3" x14ac:dyDescent="0.35">
      <c r="A87" s="13">
        <v>86</v>
      </c>
      <c r="B87" s="65" t="s">
        <v>348</v>
      </c>
      <c r="C87" s="84">
        <v>6.4137985475213138E-5</v>
      </c>
    </row>
    <row r="88" spans="1:3" x14ac:dyDescent="0.35">
      <c r="A88" s="13">
        <v>87</v>
      </c>
      <c r="B88" s="65" t="s">
        <v>188</v>
      </c>
      <c r="C88" s="84">
        <v>6.3993565439536592E-5</v>
      </c>
    </row>
    <row r="89" spans="1:3" x14ac:dyDescent="0.35">
      <c r="A89" s="13">
        <v>88</v>
      </c>
      <c r="B89" s="65" t="s">
        <v>230</v>
      </c>
      <c r="C89" s="84">
        <v>6.3939313299351915E-5</v>
      </c>
    </row>
    <row r="90" spans="1:3" x14ac:dyDescent="0.35">
      <c r="A90" s="13">
        <v>89</v>
      </c>
      <c r="B90" s="65" t="s">
        <v>329</v>
      </c>
      <c r="C90" s="84">
        <v>6.2141481742979533E-5</v>
      </c>
    </row>
    <row r="91" spans="1:3" x14ac:dyDescent="0.35">
      <c r="A91" s="13">
        <v>90</v>
      </c>
      <c r="B91" s="65" t="s">
        <v>65</v>
      </c>
      <c r="C91" s="84">
        <v>5.7785453398150624E-5</v>
      </c>
    </row>
    <row r="92" spans="1:3" x14ac:dyDescent="0.35">
      <c r="A92" s="13">
        <v>91</v>
      </c>
      <c r="B92" s="65" t="s">
        <v>203</v>
      </c>
      <c r="C92" s="84">
        <v>5.6467853188301408E-5</v>
      </c>
    </row>
    <row r="93" spans="1:3" x14ac:dyDescent="0.35">
      <c r="A93" s="13">
        <v>92</v>
      </c>
      <c r="B93" s="65" t="s">
        <v>202</v>
      </c>
      <c r="C93" s="84">
        <v>5.2736850785395535E-5</v>
      </c>
    </row>
    <row r="94" spans="1:3" x14ac:dyDescent="0.35">
      <c r="A94" s="13">
        <v>93</v>
      </c>
      <c r="B94" s="65" t="s">
        <v>349</v>
      </c>
      <c r="C94" s="84">
        <v>5.2514388942570261E-5</v>
      </c>
    </row>
    <row r="95" spans="1:3" x14ac:dyDescent="0.35">
      <c r="A95" s="13">
        <v>94</v>
      </c>
      <c r="B95" s="65" t="s">
        <v>167</v>
      </c>
      <c r="C95" s="84">
        <v>5.1564722617354195E-5</v>
      </c>
    </row>
    <row r="96" spans="1:3" x14ac:dyDescent="0.35">
      <c r="A96" s="13">
        <v>95</v>
      </c>
      <c r="B96" s="65" t="s">
        <v>159</v>
      </c>
      <c r="C96" s="84">
        <v>4.9071330522236728E-5</v>
      </c>
    </row>
    <row r="97" spans="1:3" x14ac:dyDescent="0.35">
      <c r="A97" s="13">
        <v>96</v>
      </c>
      <c r="B97" s="65" t="s">
        <v>166</v>
      </c>
      <c r="C97" s="84">
        <v>4.1803337916857615E-5</v>
      </c>
    </row>
    <row r="98" spans="1:3" x14ac:dyDescent="0.35">
      <c r="A98" s="13">
        <v>97</v>
      </c>
      <c r="B98" s="65" t="s">
        <v>183</v>
      </c>
      <c r="C98" s="84">
        <v>4.1704915026047085E-5</v>
      </c>
    </row>
    <row r="99" spans="1:3" x14ac:dyDescent="0.35">
      <c r="A99" s="13">
        <v>98</v>
      </c>
      <c r="B99" s="65" t="s">
        <v>210</v>
      </c>
      <c r="C99" s="84">
        <v>4.0821533358846795E-5</v>
      </c>
    </row>
    <row r="100" spans="1:3" x14ac:dyDescent="0.35">
      <c r="A100" s="13">
        <v>99</v>
      </c>
      <c r="B100" s="65" t="s">
        <v>178</v>
      </c>
      <c r="C100" s="84">
        <v>3.9326308950307079E-5</v>
      </c>
    </row>
    <row r="101" spans="1:3" x14ac:dyDescent="0.35">
      <c r="A101" s="13">
        <v>100</v>
      </c>
      <c r="B101" s="65" t="s">
        <v>350</v>
      </c>
      <c r="C101" s="84">
        <v>3.6096581325597727E-5</v>
      </c>
    </row>
    <row r="102" spans="1:3" x14ac:dyDescent="0.35">
      <c r="A102" s="13">
        <v>101</v>
      </c>
      <c r="B102" s="65" t="s">
        <v>147</v>
      </c>
      <c r="C102" s="84">
        <v>3.3469429411227138E-5</v>
      </c>
    </row>
    <row r="103" spans="1:3" x14ac:dyDescent="0.35">
      <c r="A103" s="13">
        <v>102</v>
      </c>
      <c r="B103" s="65" t="s">
        <v>351</v>
      </c>
      <c r="C103" s="84">
        <v>3.3249102274238598E-5</v>
      </c>
    </row>
    <row r="104" spans="1:3" x14ac:dyDescent="0.35">
      <c r="A104" s="13">
        <v>103</v>
      </c>
      <c r="B104" s="65" t="s">
        <v>144</v>
      </c>
      <c r="C104" s="84">
        <v>3.1530211316909437E-5</v>
      </c>
    </row>
    <row r="105" spans="1:3" x14ac:dyDescent="0.35">
      <c r="A105" s="13">
        <v>104</v>
      </c>
      <c r="B105" s="65" t="s">
        <v>195</v>
      </c>
      <c r="C105" s="84">
        <v>3.1053992987373658E-5</v>
      </c>
    </row>
    <row r="106" spans="1:3" x14ac:dyDescent="0.35">
      <c r="A106" s="13">
        <v>105</v>
      </c>
      <c r="B106" s="65" t="s">
        <v>199</v>
      </c>
      <c r="C106" s="84">
        <v>3.0037732925821424E-5</v>
      </c>
    </row>
    <row r="107" spans="1:3" x14ac:dyDescent="0.35">
      <c r="A107" s="13">
        <v>106</v>
      </c>
      <c r="B107" s="65" t="s">
        <v>164</v>
      </c>
      <c r="C107" s="84">
        <v>2.9805948619009167E-5</v>
      </c>
    </row>
    <row r="108" spans="1:3" x14ac:dyDescent="0.35">
      <c r="A108" s="13">
        <v>107</v>
      </c>
      <c r="B108" s="65" t="s">
        <v>171</v>
      </c>
      <c r="C108" s="84">
        <v>2.9121422851149082E-5</v>
      </c>
    </row>
    <row r="109" spans="1:3" x14ac:dyDescent="0.35">
      <c r="A109" s="13">
        <v>108</v>
      </c>
      <c r="B109" s="65" t="s">
        <v>237</v>
      </c>
      <c r="C109" s="84">
        <v>2.9009954968988076E-5</v>
      </c>
    </row>
    <row r="110" spans="1:3" x14ac:dyDescent="0.35">
      <c r="A110" s="13">
        <v>109</v>
      </c>
      <c r="B110" s="65" t="s">
        <v>198</v>
      </c>
      <c r="C110" s="84">
        <v>2.8570139014262503E-5</v>
      </c>
    </row>
    <row r="111" spans="1:3" x14ac:dyDescent="0.35">
      <c r="A111" s="13">
        <v>110</v>
      </c>
      <c r="B111" s="65" t="s">
        <v>224</v>
      </c>
      <c r="C111" s="84">
        <v>2.8004768823835702E-5</v>
      </c>
    </row>
    <row r="112" spans="1:3" x14ac:dyDescent="0.35">
      <c r="A112" s="13">
        <v>111</v>
      </c>
      <c r="B112" s="65" t="s">
        <v>212</v>
      </c>
      <c r="C112" s="84">
        <v>2.7619731536209468E-5</v>
      </c>
    </row>
    <row r="113" spans="1:3" x14ac:dyDescent="0.35">
      <c r="A113" s="13">
        <v>112</v>
      </c>
      <c r="B113" s="65" t="s">
        <v>352</v>
      </c>
      <c r="C113" s="84">
        <v>2.5556370079436162E-5</v>
      </c>
    </row>
    <row r="114" spans="1:3" x14ac:dyDescent="0.35">
      <c r="A114" s="13">
        <v>113</v>
      </c>
      <c r="B114" s="65" t="s">
        <v>208</v>
      </c>
      <c r="C114" s="84">
        <v>2.3155470117731708E-5</v>
      </c>
    </row>
    <row r="115" spans="1:3" x14ac:dyDescent="0.35">
      <c r="A115" s="13">
        <v>114</v>
      </c>
      <c r="B115" s="65" t="s">
        <v>123</v>
      </c>
      <c r="C115" s="84">
        <v>2.1283629561770879E-5</v>
      </c>
    </row>
    <row r="116" spans="1:3" x14ac:dyDescent="0.35">
      <c r="A116" s="13">
        <v>115</v>
      </c>
      <c r="B116" s="65" t="s">
        <v>353</v>
      </c>
      <c r="C116" s="84">
        <v>2.1041964993793871E-5</v>
      </c>
    </row>
    <row r="117" spans="1:3" x14ac:dyDescent="0.35">
      <c r="A117" s="13">
        <v>116</v>
      </c>
      <c r="B117" s="65" t="s">
        <v>354</v>
      </c>
      <c r="C117" s="84">
        <v>1.8585715907635456E-5</v>
      </c>
    </row>
    <row r="118" spans="1:3" x14ac:dyDescent="0.35">
      <c r="A118" s="13">
        <v>117</v>
      </c>
      <c r="B118" s="65" t="s">
        <v>79</v>
      </c>
      <c r="C118" s="84">
        <v>1.8366814327311153E-5</v>
      </c>
    </row>
    <row r="119" spans="1:3" x14ac:dyDescent="0.35">
      <c r="A119" s="13">
        <v>118</v>
      </c>
      <c r="B119" s="65" t="s">
        <v>216</v>
      </c>
      <c r="C119" s="84">
        <v>1.7498643855101231E-5</v>
      </c>
    </row>
    <row r="120" spans="1:3" x14ac:dyDescent="0.35">
      <c r="A120" s="13">
        <v>119</v>
      </c>
      <c r="B120" s="65" t="s">
        <v>194</v>
      </c>
      <c r="C120" s="84">
        <v>1.7190517420047146E-5</v>
      </c>
    </row>
    <row r="121" spans="1:3" x14ac:dyDescent="0.35">
      <c r="A121" s="13">
        <v>120</v>
      </c>
      <c r="B121" s="65" t="s">
        <v>160</v>
      </c>
      <c r="C121" s="84">
        <v>1.672749300880404E-5</v>
      </c>
    </row>
    <row r="122" spans="1:3" x14ac:dyDescent="0.35">
      <c r="A122" s="13">
        <v>121</v>
      </c>
      <c r="B122" s="65" t="s">
        <v>54</v>
      </c>
      <c r="C122" s="84">
        <v>1.6656044785474528E-5</v>
      </c>
    </row>
    <row r="123" spans="1:3" x14ac:dyDescent="0.35">
      <c r="A123" s="13">
        <v>122</v>
      </c>
      <c r="B123" s="65" t="s">
        <v>255</v>
      </c>
      <c r="C123" s="84">
        <v>1.6519156715404297E-5</v>
      </c>
    </row>
    <row r="124" spans="1:3" x14ac:dyDescent="0.35">
      <c r="A124" s="13">
        <v>123</v>
      </c>
      <c r="B124" s="65" t="s">
        <v>74</v>
      </c>
      <c r="C124" s="84">
        <v>1.4818497786979279E-5</v>
      </c>
    </row>
    <row r="125" spans="1:3" x14ac:dyDescent="0.35">
      <c r="A125" s="13">
        <v>124</v>
      </c>
      <c r="B125" s="65" t="s">
        <v>146</v>
      </c>
      <c r="C125" s="84">
        <v>1.4791263122422784E-5</v>
      </c>
    </row>
    <row r="126" spans="1:3" x14ac:dyDescent="0.35">
      <c r="A126" s="13">
        <v>125</v>
      </c>
      <c r="B126" s="65" t="s">
        <v>134</v>
      </c>
      <c r="C126" s="84">
        <v>1.4188203021745539E-5</v>
      </c>
    </row>
    <row r="127" spans="1:3" x14ac:dyDescent="0.35">
      <c r="A127" s="13">
        <v>126</v>
      </c>
      <c r="B127" s="65" t="s">
        <v>55</v>
      </c>
      <c r="C127" s="84">
        <v>1.253380209753178E-5</v>
      </c>
    </row>
    <row r="128" spans="1:3" x14ac:dyDescent="0.35">
      <c r="A128" s="13">
        <v>127</v>
      </c>
      <c r="B128" s="65" t="s">
        <v>73</v>
      </c>
      <c r="C128" s="84">
        <v>1.2169571974905183E-5</v>
      </c>
    </row>
    <row r="129" spans="1:3" x14ac:dyDescent="0.35">
      <c r="A129" s="13">
        <v>128</v>
      </c>
      <c r="B129" s="65" t="s">
        <v>355</v>
      </c>
      <c r="C129" s="84">
        <v>1.1132696172022422E-5</v>
      </c>
    </row>
    <row r="130" spans="1:3" x14ac:dyDescent="0.35">
      <c r="A130" s="13">
        <v>129</v>
      </c>
      <c r="B130" s="65" t="s">
        <v>228</v>
      </c>
      <c r="C130" s="84">
        <v>1.0445175394998863E-5</v>
      </c>
    </row>
    <row r="131" spans="1:3" x14ac:dyDescent="0.35">
      <c r="A131" s="13">
        <v>130</v>
      </c>
      <c r="B131" s="65" t="s">
        <v>191</v>
      </c>
      <c r="C131" s="84">
        <v>1.0218068369543375E-5</v>
      </c>
    </row>
    <row r="132" spans="1:3" x14ac:dyDescent="0.35">
      <c r="A132" s="13">
        <v>131</v>
      </c>
      <c r="B132" s="65" t="s">
        <v>356</v>
      </c>
      <c r="C132" s="84">
        <v>9.3864103550879034E-6</v>
      </c>
    </row>
    <row r="133" spans="1:3" x14ac:dyDescent="0.35">
      <c r="A133" s="13">
        <v>132</v>
      </c>
      <c r="B133" s="65" t="s">
        <v>64</v>
      </c>
      <c r="C133" s="84">
        <v>9.3413361010527501E-6</v>
      </c>
    </row>
    <row r="134" spans="1:3" x14ac:dyDescent="0.35">
      <c r="A134" s="13">
        <v>133</v>
      </c>
      <c r="B134" s="65" t="s">
        <v>213</v>
      </c>
      <c r="C134" s="84">
        <v>8.664300782085762E-6</v>
      </c>
    </row>
    <row r="135" spans="1:3" x14ac:dyDescent="0.35">
      <c r="A135" s="13">
        <v>134</v>
      </c>
      <c r="B135" s="65" t="s">
        <v>90</v>
      </c>
      <c r="C135" s="84">
        <v>8.3299438233568405E-6</v>
      </c>
    </row>
    <row r="136" spans="1:3" x14ac:dyDescent="0.35">
      <c r="A136" s="13">
        <v>135</v>
      </c>
      <c r="B136" s="65" t="s">
        <v>135</v>
      </c>
      <c r="C136" s="84">
        <v>8.1837849694973764E-6</v>
      </c>
    </row>
    <row r="137" spans="1:3" x14ac:dyDescent="0.35">
      <c r="A137" s="13">
        <v>136</v>
      </c>
      <c r="B137" s="65" t="s">
        <v>189</v>
      </c>
      <c r="C137" s="84">
        <v>8.1659596182903842E-6</v>
      </c>
    </row>
    <row r="138" spans="1:3" x14ac:dyDescent="0.35">
      <c r="A138" s="13">
        <v>137</v>
      </c>
      <c r="B138" s="65" t="s">
        <v>60</v>
      </c>
      <c r="C138" s="84">
        <v>6.8567040280850596E-6</v>
      </c>
    </row>
    <row r="139" spans="1:3" x14ac:dyDescent="0.35">
      <c r="A139" s="13">
        <v>138</v>
      </c>
      <c r="B139" s="65" t="s">
        <v>21</v>
      </c>
      <c r="C139" s="84">
        <v>6.7593135830826455E-6</v>
      </c>
    </row>
    <row r="140" spans="1:3" x14ac:dyDescent="0.35">
      <c r="A140" s="13">
        <v>139</v>
      </c>
      <c r="B140" s="65" t="s">
        <v>200</v>
      </c>
      <c r="C140" s="84">
        <v>6.7359269645892318E-6</v>
      </c>
    </row>
    <row r="141" spans="1:3" x14ac:dyDescent="0.35">
      <c r="A141" s="13">
        <v>140</v>
      </c>
      <c r="B141" s="65" t="s">
        <v>192</v>
      </c>
      <c r="C141" s="84">
        <v>6.6589003911404797E-6</v>
      </c>
    </row>
    <row r="142" spans="1:3" x14ac:dyDescent="0.35">
      <c r="A142" s="13">
        <v>141</v>
      </c>
      <c r="B142" s="65" t="s">
        <v>357</v>
      </c>
      <c r="C142" s="84">
        <v>6.4487928542188849E-6</v>
      </c>
    </row>
    <row r="143" spans="1:3" x14ac:dyDescent="0.35">
      <c r="A143" s="13">
        <v>142</v>
      </c>
      <c r="B143" s="65" t="s">
        <v>104</v>
      </c>
      <c r="C143" s="84">
        <v>5.9319645876998928E-6</v>
      </c>
    </row>
    <row r="144" spans="1:3" x14ac:dyDescent="0.35">
      <c r="A144" s="13">
        <v>143</v>
      </c>
      <c r="B144" s="65" t="s">
        <v>240</v>
      </c>
      <c r="C144" s="84">
        <v>5.8505205013072661E-6</v>
      </c>
    </row>
    <row r="145" spans="1:3" x14ac:dyDescent="0.35">
      <c r="A145" s="13">
        <v>144</v>
      </c>
      <c r="B145" s="65" t="s">
        <v>241</v>
      </c>
      <c r="C145" s="84">
        <v>5.6656873818869931E-6</v>
      </c>
    </row>
    <row r="146" spans="1:3" x14ac:dyDescent="0.35">
      <c r="A146" s="13">
        <v>145</v>
      </c>
      <c r="B146" s="65" t="s">
        <v>139</v>
      </c>
      <c r="C146" s="84">
        <v>5.4076854024940245E-6</v>
      </c>
    </row>
    <row r="147" spans="1:3" x14ac:dyDescent="0.35">
      <c r="A147" s="13">
        <v>146</v>
      </c>
      <c r="B147" s="65" t="s">
        <v>16</v>
      </c>
      <c r="C147" s="84">
        <v>5.0879653912169774E-6</v>
      </c>
    </row>
    <row r="148" spans="1:3" x14ac:dyDescent="0.35">
      <c r="A148" s="13">
        <v>147</v>
      </c>
      <c r="B148" s="65" t="s">
        <v>149</v>
      </c>
      <c r="C148" s="84">
        <v>4.7840990357821016E-6</v>
      </c>
    </row>
    <row r="149" spans="1:3" x14ac:dyDescent="0.35">
      <c r="A149" s="13">
        <v>148</v>
      </c>
      <c r="B149" s="65" t="s">
        <v>251</v>
      </c>
      <c r="C149" s="84">
        <v>4.6081915560889076E-6</v>
      </c>
    </row>
    <row r="150" spans="1:3" x14ac:dyDescent="0.35">
      <c r="A150" s="13">
        <v>149</v>
      </c>
      <c r="B150" s="65" t="s">
        <v>265</v>
      </c>
      <c r="C150" s="84">
        <v>4.594571683265626E-6</v>
      </c>
    </row>
    <row r="151" spans="1:3" x14ac:dyDescent="0.35">
      <c r="A151" s="13">
        <v>150</v>
      </c>
      <c r="B151" s="65" t="s">
        <v>57</v>
      </c>
      <c r="C151" s="84">
        <v>4.4607810839734202E-6</v>
      </c>
    </row>
    <row r="152" spans="1:3" x14ac:dyDescent="0.35">
      <c r="A152" s="13">
        <v>151</v>
      </c>
      <c r="B152" s="65" t="s">
        <v>18</v>
      </c>
      <c r="C152" s="84">
        <v>4.4421208735259846E-6</v>
      </c>
    </row>
    <row r="153" spans="1:3" x14ac:dyDescent="0.35">
      <c r="A153" s="13">
        <v>152</v>
      </c>
      <c r="B153" s="65" t="s">
        <v>22</v>
      </c>
      <c r="C153" s="84">
        <v>4.3828201648781882E-6</v>
      </c>
    </row>
    <row r="154" spans="1:3" x14ac:dyDescent="0.35">
      <c r="A154" s="13">
        <v>153</v>
      </c>
      <c r="B154" s="65" t="s">
        <v>102</v>
      </c>
      <c r="C154" s="84">
        <v>4.3384541308480709E-6</v>
      </c>
    </row>
    <row r="155" spans="1:3" x14ac:dyDescent="0.35">
      <c r="A155" s="13">
        <v>154</v>
      </c>
      <c r="B155" s="65" t="s">
        <v>133</v>
      </c>
      <c r="C155" s="84">
        <v>4.3281543826805658E-6</v>
      </c>
    </row>
    <row r="156" spans="1:3" x14ac:dyDescent="0.35">
      <c r="A156" s="13">
        <v>155</v>
      </c>
      <c r="B156" s="65" t="s">
        <v>253</v>
      </c>
      <c r="C156" s="84">
        <v>4.1970765181447119E-6</v>
      </c>
    </row>
    <row r="157" spans="1:3" x14ac:dyDescent="0.35">
      <c r="A157" s="13">
        <v>156</v>
      </c>
      <c r="B157" s="65" t="s">
        <v>254</v>
      </c>
      <c r="C157" s="84">
        <v>3.9198197847777718E-6</v>
      </c>
    </row>
    <row r="158" spans="1:3" x14ac:dyDescent="0.35">
      <c r="A158" s="13">
        <v>157</v>
      </c>
      <c r="B158" s="65" t="s">
        <v>249</v>
      </c>
      <c r="C158" s="84">
        <v>3.639502873023568E-6</v>
      </c>
    </row>
    <row r="159" spans="1:3" x14ac:dyDescent="0.35">
      <c r="A159" s="13">
        <v>158</v>
      </c>
      <c r="B159" s="65" t="s">
        <v>59</v>
      </c>
      <c r="C159" s="84">
        <v>3.6328480506137357E-6</v>
      </c>
    </row>
    <row r="160" spans="1:3" x14ac:dyDescent="0.35">
      <c r="A160" s="13">
        <v>159</v>
      </c>
      <c r="B160" s="65" t="s">
        <v>80</v>
      </c>
      <c r="C160" s="84">
        <v>3.5033734566910053E-6</v>
      </c>
    </row>
    <row r="161" spans="1:3" x14ac:dyDescent="0.35">
      <c r="A161" s="13">
        <v>160</v>
      </c>
      <c r="B161" s="65" t="s">
        <v>168</v>
      </c>
      <c r="C161" s="84">
        <v>3.4538634381313335E-6</v>
      </c>
    </row>
    <row r="162" spans="1:3" x14ac:dyDescent="0.35">
      <c r="A162" s="13">
        <v>161</v>
      </c>
      <c r="B162" s="65" t="s">
        <v>232</v>
      </c>
      <c r="C162" s="84">
        <v>3.4066597927842405E-6</v>
      </c>
    </row>
    <row r="163" spans="1:3" x14ac:dyDescent="0.35">
      <c r="A163" s="13">
        <v>162</v>
      </c>
      <c r="B163" s="65" t="s">
        <v>272</v>
      </c>
      <c r="C163" s="84">
        <v>3.2479995275637052E-6</v>
      </c>
    </row>
    <row r="164" spans="1:3" x14ac:dyDescent="0.35">
      <c r="A164" s="13">
        <v>163</v>
      </c>
      <c r="B164" s="65" t="s">
        <v>23</v>
      </c>
      <c r="C164" s="84">
        <v>3.0965884671299805E-6</v>
      </c>
    </row>
    <row r="165" spans="1:3" x14ac:dyDescent="0.35">
      <c r="A165" s="13">
        <v>164</v>
      </c>
      <c r="B165" s="65" t="s">
        <v>204</v>
      </c>
      <c r="C165" s="84">
        <v>3.0769028798169934E-6</v>
      </c>
    </row>
    <row r="166" spans="1:3" x14ac:dyDescent="0.35">
      <c r="A166" s="13">
        <v>165</v>
      </c>
      <c r="B166" s="65" t="s">
        <v>358</v>
      </c>
      <c r="C166" s="84">
        <v>3.0470779639587555E-6</v>
      </c>
    </row>
    <row r="167" spans="1:3" x14ac:dyDescent="0.35">
      <c r="A167" s="13">
        <v>166</v>
      </c>
      <c r="B167" s="65" t="s">
        <v>359</v>
      </c>
      <c r="C167" s="84">
        <v>2.965344512901802E-6</v>
      </c>
    </row>
    <row r="168" spans="1:3" x14ac:dyDescent="0.35">
      <c r="A168" s="13">
        <v>167</v>
      </c>
      <c r="B168" s="65" t="s">
        <v>225</v>
      </c>
      <c r="C168" s="84">
        <v>2.8801589725099666E-6</v>
      </c>
    </row>
    <row r="169" spans="1:3" x14ac:dyDescent="0.35">
      <c r="A169" s="13">
        <v>168</v>
      </c>
      <c r="B169" s="65" t="s">
        <v>196</v>
      </c>
      <c r="C169" s="84">
        <v>2.8254533793128782E-6</v>
      </c>
    </row>
    <row r="170" spans="1:3" x14ac:dyDescent="0.35">
      <c r="A170" s="13">
        <v>169</v>
      </c>
      <c r="B170" s="65" t="s">
        <v>131</v>
      </c>
      <c r="C170" s="84">
        <v>2.8234536767719641E-6</v>
      </c>
    </row>
    <row r="171" spans="1:3" x14ac:dyDescent="0.35">
      <c r="A171" s="13">
        <v>170</v>
      </c>
      <c r="B171" s="65" t="s">
        <v>182</v>
      </c>
      <c r="C171" s="84">
        <v>2.7216997785409376E-6</v>
      </c>
    </row>
    <row r="172" spans="1:3" x14ac:dyDescent="0.35">
      <c r="A172" s="13">
        <v>171</v>
      </c>
      <c r="B172" s="65" t="s">
        <v>69</v>
      </c>
      <c r="C172" s="84">
        <v>2.4621265309906711E-6</v>
      </c>
    </row>
    <row r="173" spans="1:3" x14ac:dyDescent="0.35">
      <c r="A173" s="13">
        <v>172</v>
      </c>
      <c r="B173" s="65" t="s">
        <v>53</v>
      </c>
      <c r="C173" s="84">
        <v>2.3989299202347079E-6</v>
      </c>
    </row>
    <row r="174" spans="1:3" x14ac:dyDescent="0.35">
      <c r="A174" s="13">
        <v>173</v>
      </c>
      <c r="B174" s="65" t="s">
        <v>250</v>
      </c>
      <c r="C174" s="84">
        <v>1.9539589854671446E-6</v>
      </c>
    </row>
    <row r="175" spans="1:3" x14ac:dyDescent="0.35">
      <c r="A175" s="13">
        <v>174</v>
      </c>
      <c r="B175" s="65" t="s">
        <v>67</v>
      </c>
      <c r="C175" s="84">
        <v>1.90384302436821E-6</v>
      </c>
    </row>
    <row r="176" spans="1:3" x14ac:dyDescent="0.35">
      <c r="A176" s="13">
        <v>175</v>
      </c>
      <c r="B176" s="65" t="s">
        <v>142</v>
      </c>
      <c r="C176" s="84">
        <v>1.8921908495227343E-6</v>
      </c>
    </row>
    <row r="177" spans="1:3" x14ac:dyDescent="0.35">
      <c r="A177" s="13">
        <v>176</v>
      </c>
      <c r="B177" s="65" t="s">
        <v>238</v>
      </c>
      <c r="C177" s="84">
        <v>1.8090428625570637E-6</v>
      </c>
    </row>
    <row r="178" spans="1:3" x14ac:dyDescent="0.35">
      <c r="A178" s="13">
        <v>177</v>
      </c>
      <c r="B178" s="65" t="s">
        <v>258</v>
      </c>
      <c r="C178" s="84">
        <v>1.6589308103615072E-6</v>
      </c>
    </row>
    <row r="179" spans="1:3" x14ac:dyDescent="0.35">
      <c r="A179" s="13">
        <v>178</v>
      </c>
      <c r="B179" s="65" t="s">
        <v>226</v>
      </c>
      <c r="C179" s="84">
        <v>1.6079536924037879E-6</v>
      </c>
    </row>
    <row r="180" spans="1:3" x14ac:dyDescent="0.35">
      <c r="A180" s="13">
        <v>179</v>
      </c>
      <c r="B180" s="65" t="s">
        <v>257</v>
      </c>
      <c r="C180" s="84">
        <v>1.5888375222234029E-6</v>
      </c>
    </row>
    <row r="181" spans="1:3" x14ac:dyDescent="0.35">
      <c r="A181" s="13">
        <v>180</v>
      </c>
      <c r="B181" s="65" t="s">
        <v>360</v>
      </c>
      <c r="C181" s="84">
        <v>1.5151997260518892E-6</v>
      </c>
    </row>
    <row r="182" spans="1:3" x14ac:dyDescent="0.35">
      <c r="A182" s="13">
        <v>181</v>
      </c>
      <c r="B182" s="65" t="s">
        <v>70</v>
      </c>
      <c r="C182" s="84">
        <v>1.4771709623762731E-6</v>
      </c>
    </row>
    <row r="183" spans="1:3" x14ac:dyDescent="0.35">
      <c r="A183" s="13">
        <v>182</v>
      </c>
      <c r="B183" s="65" t="s">
        <v>20</v>
      </c>
      <c r="C183" s="84">
        <v>1.4177247093664347E-6</v>
      </c>
    </row>
    <row r="184" spans="1:3" x14ac:dyDescent="0.35">
      <c r="A184" s="13">
        <v>183</v>
      </c>
      <c r="B184" s="65" t="s">
        <v>259</v>
      </c>
      <c r="C184" s="84">
        <v>1.318443245500988E-6</v>
      </c>
    </row>
    <row r="185" spans="1:3" x14ac:dyDescent="0.35">
      <c r="A185" s="13">
        <v>184</v>
      </c>
      <c r="B185" s="65" t="s">
        <v>180</v>
      </c>
      <c r="C185" s="84">
        <v>1.3063138542540882E-6</v>
      </c>
    </row>
    <row r="186" spans="1:3" x14ac:dyDescent="0.35">
      <c r="A186" s="13">
        <v>185</v>
      </c>
      <c r="B186" s="65" t="s">
        <v>361</v>
      </c>
      <c r="C186" s="84">
        <v>1.2766017655331494E-6</v>
      </c>
    </row>
    <row r="187" spans="1:3" x14ac:dyDescent="0.35">
      <c r="A187" s="13">
        <v>186</v>
      </c>
      <c r="B187" s="65" t="s">
        <v>58</v>
      </c>
      <c r="C187" s="84">
        <v>1.263985535246943E-6</v>
      </c>
    </row>
    <row r="188" spans="1:3" x14ac:dyDescent="0.35">
      <c r="A188" s="13">
        <v>187</v>
      </c>
      <c r="B188" s="65" t="s">
        <v>81</v>
      </c>
      <c r="C188" s="84">
        <v>1.234940399784467E-6</v>
      </c>
    </row>
    <row r="189" spans="1:3" x14ac:dyDescent="0.35">
      <c r="A189" s="13">
        <v>188</v>
      </c>
      <c r="B189" s="65" t="s">
        <v>239</v>
      </c>
      <c r="C189" s="84">
        <v>1.2171002586338049E-6</v>
      </c>
    </row>
    <row r="190" spans="1:3" x14ac:dyDescent="0.35">
      <c r="A190" s="13">
        <v>189</v>
      </c>
      <c r="B190" s="65" t="s">
        <v>52</v>
      </c>
      <c r="C190" s="84">
        <v>1.2158216934513225E-6</v>
      </c>
    </row>
    <row r="191" spans="1:3" x14ac:dyDescent="0.35">
      <c r="A191" s="13">
        <v>190</v>
      </c>
      <c r="B191" s="65" t="s">
        <v>68</v>
      </c>
      <c r="C191" s="84">
        <v>1.0691916697138629E-6</v>
      </c>
    </row>
    <row r="192" spans="1:3" x14ac:dyDescent="0.35">
      <c r="A192" s="13">
        <v>191</v>
      </c>
      <c r="B192" s="65" t="s">
        <v>246</v>
      </c>
      <c r="C192" s="84">
        <v>9.7258162715499768E-7</v>
      </c>
    </row>
    <row r="193" spans="1:3" x14ac:dyDescent="0.35">
      <c r="A193" s="13">
        <v>192</v>
      </c>
      <c r="B193" s="65" t="s">
        <v>87</v>
      </c>
      <c r="C193" s="84">
        <v>9.4245764852361436E-7</v>
      </c>
    </row>
    <row r="194" spans="1:3" x14ac:dyDescent="0.35">
      <c r="A194" s="13">
        <v>193</v>
      </c>
      <c r="B194" s="65" t="s">
        <v>71</v>
      </c>
      <c r="C194" s="84">
        <v>8.0599312873050932E-7</v>
      </c>
    </row>
    <row r="195" spans="1:3" x14ac:dyDescent="0.35">
      <c r="A195" s="13">
        <v>194</v>
      </c>
      <c r="B195" s="65" t="s">
        <v>362</v>
      </c>
      <c r="C195" s="84">
        <v>7.7168445305477444E-7</v>
      </c>
    </row>
    <row r="196" spans="1:3" x14ac:dyDescent="0.35">
      <c r="A196" s="13">
        <v>195</v>
      </c>
      <c r="B196" s="65" t="s">
        <v>125</v>
      </c>
      <c r="C196" s="84">
        <v>7.4398257592807176E-7</v>
      </c>
    </row>
    <row r="197" spans="1:3" x14ac:dyDescent="0.35">
      <c r="A197" s="13">
        <v>196</v>
      </c>
      <c r="B197" s="65" t="s">
        <v>244</v>
      </c>
      <c r="C197" s="84">
        <v>2.6206437366745724E-7</v>
      </c>
    </row>
    <row r="198" spans="1:3" x14ac:dyDescent="0.35">
      <c r="A198" s="13">
        <v>197</v>
      </c>
      <c r="B198" s="65" t="s">
        <v>363</v>
      </c>
      <c r="C198" s="84">
        <v>2.4255918618482326E-7</v>
      </c>
    </row>
    <row r="199" spans="1:3" x14ac:dyDescent="0.35">
      <c r="A199" s="13">
        <v>198</v>
      </c>
      <c r="B199" s="65" t="s">
        <v>82</v>
      </c>
      <c r="C199" s="84">
        <v>1.8324569913181851E-7</v>
      </c>
    </row>
    <row r="200" spans="1:3" x14ac:dyDescent="0.35">
      <c r="A200" s="13">
        <v>199</v>
      </c>
      <c r="B200" s="65" t="s">
        <v>235</v>
      </c>
      <c r="C200" s="84">
        <v>1.3612667165011286E-7</v>
      </c>
    </row>
    <row r="201" spans="1:3" x14ac:dyDescent="0.35">
      <c r="A201" s="13">
        <v>200</v>
      </c>
      <c r="B201" s="65" t="s">
        <v>247</v>
      </c>
      <c r="C201" s="84">
        <v>9.6275746060011384E-8</v>
      </c>
    </row>
    <row r="202" spans="1:3" x14ac:dyDescent="0.35">
      <c r="A202" s="13">
        <v>201</v>
      </c>
      <c r="B202" s="65" t="s">
        <v>256</v>
      </c>
      <c r="C202" s="84">
        <v>4.651910558273925E-8</v>
      </c>
    </row>
    <row r="203" spans="1:3" x14ac:dyDescent="0.35">
      <c r="A203" s="13">
        <v>202</v>
      </c>
      <c r="B203" s="65" t="s">
        <v>72</v>
      </c>
      <c r="C203" s="84">
        <v>2.9626609909982509E-8</v>
      </c>
    </row>
    <row r="204" spans="1:3" x14ac:dyDescent="0.35">
      <c r="A204" s="13">
        <v>203</v>
      </c>
      <c r="B204" s="65" t="s">
        <v>185</v>
      </c>
      <c r="C204" s="84">
        <v>2.2623735203115668E-8</v>
      </c>
    </row>
  </sheetData>
  <autoFilter ref="A1:C1" xr:uid="{EA0435CC-1294-46F1-9F8F-EC95D2984606}"/>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857D6-7B7B-4019-8191-8F68E19B4563}">
  <sheetPr>
    <tabColor rgb="FF7030A0"/>
  </sheetPr>
  <dimension ref="A1:B13"/>
  <sheetViews>
    <sheetView workbookViewId="0"/>
  </sheetViews>
  <sheetFormatPr defaultRowHeight="19.5" x14ac:dyDescent="0.35"/>
  <cols>
    <col min="1" max="1" width="14.1796875" style="65" bestFit="1" customWidth="1"/>
    <col min="2" max="2" width="21.54296875" style="65" bestFit="1" customWidth="1"/>
    <col min="3" max="16384" width="8.7265625" style="65"/>
  </cols>
  <sheetData>
    <row r="1" spans="1:2" x14ac:dyDescent="0.35">
      <c r="A1" s="3" t="s">
        <v>14</v>
      </c>
      <c r="B1" s="3" t="s">
        <v>0</v>
      </c>
    </row>
    <row r="2" spans="1:2" x14ac:dyDescent="0.35">
      <c r="A2" s="43">
        <v>1</v>
      </c>
      <c r="B2" s="47" t="s">
        <v>96</v>
      </c>
    </row>
    <row r="3" spans="1:2" x14ac:dyDescent="0.55000000000000004">
      <c r="A3" s="44">
        <v>2</v>
      </c>
      <c r="B3" s="85" t="s">
        <v>45</v>
      </c>
    </row>
    <row r="4" spans="1:2" x14ac:dyDescent="0.55000000000000004">
      <c r="A4" s="45">
        <v>3</v>
      </c>
      <c r="B4" s="86" t="s">
        <v>46</v>
      </c>
    </row>
    <row r="5" spans="1:2" x14ac:dyDescent="0.55000000000000004">
      <c r="A5" s="46">
        <v>4</v>
      </c>
      <c r="B5" s="87" t="s">
        <v>95</v>
      </c>
    </row>
    <row r="6" spans="1:2" x14ac:dyDescent="0.55000000000000004">
      <c r="A6" s="46">
        <v>5</v>
      </c>
      <c r="B6" s="87" t="s">
        <v>47</v>
      </c>
    </row>
    <row r="7" spans="1:2" x14ac:dyDescent="0.55000000000000004">
      <c r="A7" s="46">
        <v>6</v>
      </c>
      <c r="B7" s="87" t="s">
        <v>48</v>
      </c>
    </row>
    <row r="8" spans="1:2" x14ac:dyDescent="0.55000000000000004">
      <c r="A8" s="46">
        <v>7</v>
      </c>
      <c r="B8" s="87" t="s">
        <v>94</v>
      </c>
    </row>
    <row r="9" spans="1:2" x14ac:dyDescent="0.55000000000000004">
      <c r="A9" s="46">
        <v>8</v>
      </c>
      <c r="B9" s="87" t="s">
        <v>49</v>
      </c>
    </row>
    <row r="10" spans="1:2" x14ac:dyDescent="0.55000000000000004">
      <c r="A10" s="46">
        <v>9</v>
      </c>
      <c r="B10" s="87" t="s">
        <v>50</v>
      </c>
    </row>
    <row r="11" spans="1:2" x14ac:dyDescent="0.55000000000000004">
      <c r="A11" s="46">
        <v>10</v>
      </c>
      <c r="B11" s="87" t="s">
        <v>364</v>
      </c>
    </row>
    <row r="13" spans="1:2" x14ac:dyDescent="0.35">
      <c r="B13" s="52"/>
    </row>
  </sheetData>
  <autoFilter ref="A1:B1" xr:uid="{DAE857D6-7B7B-4019-8191-8F68E19B4563}"/>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A6FEF-8A99-4260-B77A-B5F5A5912BED}">
  <sheetPr>
    <tabColor theme="8" tint="0.59999389629810485"/>
  </sheetPr>
  <dimension ref="A1:B15"/>
  <sheetViews>
    <sheetView workbookViewId="0"/>
  </sheetViews>
  <sheetFormatPr defaultRowHeight="19.5" x14ac:dyDescent="0.35"/>
  <cols>
    <col min="1" max="1" width="14.1796875" style="65" bestFit="1" customWidth="1"/>
    <col min="2" max="2" width="21.54296875" style="65" bestFit="1" customWidth="1"/>
    <col min="3" max="16384" width="8.7265625" style="65"/>
  </cols>
  <sheetData>
    <row r="1" spans="1:2" x14ac:dyDescent="0.35">
      <c r="A1" s="3" t="s">
        <v>14</v>
      </c>
      <c r="B1" s="3" t="s">
        <v>0</v>
      </c>
    </row>
    <row r="2" spans="1:2" x14ac:dyDescent="0.35">
      <c r="A2" s="43">
        <v>1</v>
      </c>
      <c r="B2" s="47" t="s">
        <v>96</v>
      </c>
    </row>
    <row r="3" spans="1:2" x14ac:dyDescent="0.55000000000000004">
      <c r="A3" s="44">
        <v>2</v>
      </c>
      <c r="B3" s="85" t="s">
        <v>45</v>
      </c>
    </row>
    <row r="4" spans="1:2" x14ac:dyDescent="0.55000000000000004">
      <c r="A4" s="45">
        <v>3</v>
      </c>
      <c r="B4" s="86" t="s">
        <v>46</v>
      </c>
    </row>
    <row r="5" spans="1:2" x14ac:dyDescent="0.55000000000000004">
      <c r="A5" s="46">
        <v>4</v>
      </c>
      <c r="B5" s="87" t="s">
        <v>95</v>
      </c>
    </row>
    <row r="6" spans="1:2" x14ac:dyDescent="0.55000000000000004">
      <c r="A6" s="46">
        <v>5</v>
      </c>
      <c r="B6" s="87" t="s">
        <v>47</v>
      </c>
    </row>
    <row r="7" spans="1:2" x14ac:dyDescent="0.55000000000000004">
      <c r="A7" s="46">
        <v>6</v>
      </c>
      <c r="B7" s="87" t="s">
        <v>48</v>
      </c>
    </row>
    <row r="8" spans="1:2" x14ac:dyDescent="0.55000000000000004">
      <c r="A8" s="46">
        <v>7</v>
      </c>
      <c r="B8" s="87" t="s">
        <v>94</v>
      </c>
    </row>
    <row r="9" spans="1:2" x14ac:dyDescent="0.55000000000000004">
      <c r="A9" s="46">
        <v>8</v>
      </c>
      <c r="B9" s="87" t="s">
        <v>49</v>
      </c>
    </row>
    <row r="10" spans="1:2" x14ac:dyDescent="0.55000000000000004">
      <c r="A10" s="46">
        <v>9</v>
      </c>
      <c r="B10" s="87" t="s">
        <v>50</v>
      </c>
    </row>
    <row r="11" spans="1:2" x14ac:dyDescent="0.55000000000000004">
      <c r="A11" s="46">
        <v>10</v>
      </c>
      <c r="B11" s="87" t="s">
        <v>364</v>
      </c>
    </row>
    <row r="12" spans="1:2" x14ac:dyDescent="0.55000000000000004">
      <c r="A12" s="13">
        <v>11</v>
      </c>
      <c r="B12" s="88" t="s">
        <v>366</v>
      </c>
    </row>
    <row r="13" spans="1:2" x14ac:dyDescent="0.55000000000000004">
      <c r="A13" s="13">
        <v>12</v>
      </c>
      <c r="B13" s="88" t="s">
        <v>365</v>
      </c>
    </row>
    <row r="15" spans="1:2" x14ac:dyDescent="0.35">
      <c r="B15" s="52"/>
    </row>
  </sheetData>
  <autoFilter ref="A1:B1" xr:uid="{DAE857D6-7B7B-4019-8191-8F68E19B4563}"/>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83312-41E3-4216-92D3-79F2458F94DD}">
  <sheetPr>
    <tabColor theme="0" tint="-0.499984740745262"/>
  </sheetPr>
  <dimension ref="A1:H70"/>
  <sheetViews>
    <sheetView tabSelected="1" zoomScale="90" zoomScaleNormal="90" workbookViewId="0"/>
  </sheetViews>
  <sheetFormatPr defaultRowHeight="14.5" x14ac:dyDescent="0.35"/>
  <cols>
    <col min="1" max="1" width="58.36328125" bestFit="1" customWidth="1"/>
    <col min="2" max="5" width="28" customWidth="1"/>
    <col min="6" max="6" width="42.54296875" bestFit="1" customWidth="1"/>
    <col min="7" max="7" width="31.453125" bestFit="1" customWidth="1"/>
    <col min="8" max="8" width="28" customWidth="1"/>
  </cols>
  <sheetData>
    <row r="1" spans="1:8" ht="29" customHeight="1" x14ac:dyDescent="0.35">
      <c r="A1" s="3" t="s">
        <v>27</v>
      </c>
      <c r="B1" s="3" t="s">
        <v>108</v>
      </c>
      <c r="C1" s="4" t="s">
        <v>1</v>
      </c>
      <c r="D1" s="5" t="s">
        <v>2</v>
      </c>
      <c r="E1" s="6" t="s">
        <v>3</v>
      </c>
      <c r="F1" s="7" t="s">
        <v>106</v>
      </c>
      <c r="G1" s="8" t="s">
        <v>92</v>
      </c>
      <c r="H1" s="9" t="s">
        <v>4</v>
      </c>
    </row>
    <row r="2" spans="1:8" ht="19.5" x14ac:dyDescent="0.55000000000000004">
      <c r="A2" s="10" t="s">
        <v>5</v>
      </c>
      <c r="B2" s="10" t="s">
        <v>109</v>
      </c>
      <c r="C2" s="11">
        <v>1</v>
      </c>
      <c r="D2" s="12">
        <v>1</v>
      </c>
      <c r="E2" s="13">
        <v>0</v>
      </c>
      <c r="F2" s="13">
        <f t="shared" ref="F2:F25" si="0">G2+H2</f>
        <v>4</v>
      </c>
      <c r="G2" s="13">
        <v>2</v>
      </c>
      <c r="H2" s="13">
        <f t="shared" ref="H2:H33" si="1">SUMIFS(C2:E2, C$1:E$1, "&lt;&gt;Top 10 finishes")</f>
        <v>2</v>
      </c>
    </row>
    <row r="3" spans="1:8" ht="19.5" x14ac:dyDescent="0.55000000000000004">
      <c r="A3" s="10" t="s">
        <v>114</v>
      </c>
      <c r="B3" s="10" t="s">
        <v>109</v>
      </c>
      <c r="C3" s="11">
        <v>1</v>
      </c>
      <c r="D3" s="13">
        <v>0</v>
      </c>
      <c r="E3" s="14">
        <v>1</v>
      </c>
      <c r="F3" s="13">
        <f t="shared" si="0"/>
        <v>3</v>
      </c>
      <c r="G3" s="13">
        <v>1</v>
      </c>
      <c r="H3" s="13">
        <f t="shared" si="1"/>
        <v>2</v>
      </c>
    </row>
    <row r="4" spans="1:8" ht="19.5" x14ac:dyDescent="0.55000000000000004">
      <c r="A4" s="10" t="s">
        <v>15</v>
      </c>
      <c r="B4" s="10" t="s">
        <v>110</v>
      </c>
      <c r="C4" s="11">
        <v>1</v>
      </c>
      <c r="D4" s="13">
        <v>0</v>
      </c>
      <c r="E4" s="14">
        <v>1</v>
      </c>
      <c r="F4" s="13">
        <f t="shared" si="0"/>
        <v>2</v>
      </c>
      <c r="G4" s="13">
        <v>0</v>
      </c>
      <c r="H4" s="13">
        <f t="shared" si="1"/>
        <v>2</v>
      </c>
    </row>
    <row r="5" spans="1:8" ht="19.5" x14ac:dyDescent="0.55000000000000004">
      <c r="A5" s="10" t="s">
        <v>53</v>
      </c>
      <c r="B5" s="10" t="s">
        <v>111</v>
      </c>
      <c r="C5" s="11">
        <v>1</v>
      </c>
      <c r="D5" s="13">
        <v>0</v>
      </c>
      <c r="E5" s="13">
        <v>0</v>
      </c>
      <c r="F5" s="13">
        <f t="shared" si="0"/>
        <v>2</v>
      </c>
      <c r="G5" s="13">
        <v>1</v>
      </c>
      <c r="H5" s="13">
        <f t="shared" si="1"/>
        <v>1</v>
      </c>
    </row>
    <row r="6" spans="1:8" ht="19.5" x14ac:dyDescent="0.55000000000000004">
      <c r="A6" s="10" t="s">
        <v>73</v>
      </c>
      <c r="B6" s="10" t="s">
        <v>111</v>
      </c>
      <c r="C6" s="11">
        <v>1</v>
      </c>
      <c r="D6" s="13">
        <v>0</v>
      </c>
      <c r="E6" s="13">
        <v>0</v>
      </c>
      <c r="F6" s="13">
        <f t="shared" si="0"/>
        <v>1</v>
      </c>
      <c r="G6" s="13">
        <v>0</v>
      </c>
      <c r="H6" s="13">
        <f t="shared" si="1"/>
        <v>1</v>
      </c>
    </row>
    <row r="7" spans="1:8" ht="19.5" x14ac:dyDescent="0.55000000000000004">
      <c r="A7" s="10" t="s">
        <v>36</v>
      </c>
      <c r="B7" s="10" t="s">
        <v>112</v>
      </c>
      <c r="C7" s="11">
        <v>1</v>
      </c>
      <c r="D7" s="13">
        <v>0</v>
      </c>
      <c r="E7" s="13">
        <v>0</v>
      </c>
      <c r="F7" s="13">
        <f t="shared" si="0"/>
        <v>1</v>
      </c>
      <c r="G7" s="13">
        <v>0</v>
      </c>
      <c r="H7" s="13">
        <f t="shared" si="1"/>
        <v>1</v>
      </c>
    </row>
    <row r="8" spans="1:8" ht="19.5" x14ac:dyDescent="0.55000000000000004">
      <c r="A8" s="10" t="s">
        <v>52</v>
      </c>
      <c r="B8" s="10" t="s">
        <v>111</v>
      </c>
      <c r="C8" s="11">
        <v>1</v>
      </c>
      <c r="D8" s="13">
        <v>0</v>
      </c>
      <c r="E8" s="13">
        <v>0</v>
      </c>
      <c r="F8" s="13">
        <f t="shared" si="0"/>
        <v>1</v>
      </c>
      <c r="G8" s="13">
        <v>0</v>
      </c>
      <c r="H8" s="13">
        <f t="shared" si="1"/>
        <v>1</v>
      </c>
    </row>
    <row r="9" spans="1:8" ht="19.5" x14ac:dyDescent="0.55000000000000004">
      <c r="A9" s="10" t="s">
        <v>71</v>
      </c>
      <c r="B9" s="10" t="s">
        <v>111</v>
      </c>
      <c r="C9" s="11">
        <v>1</v>
      </c>
      <c r="D9" s="13">
        <v>0</v>
      </c>
      <c r="E9" s="13">
        <v>0</v>
      </c>
      <c r="F9" s="13">
        <f t="shared" si="0"/>
        <v>1</v>
      </c>
      <c r="G9" s="13">
        <v>0</v>
      </c>
      <c r="H9" s="13">
        <f t="shared" si="1"/>
        <v>1</v>
      </c>
    </row>
    <row r="10" spans="1:8" ht="19.5" x14ac:dyDescent="0.55000000000000004">
      <c r="A10" s="10" t="s">
        <v>21</v>
      </c>
      <c r="B10" s="10" t="s">
        <v>109</v>
      </c>
      <c r="C10" s="13">
        <v>0</v>
      </c>
      <c r="D10" s="12">
        <v>1</v>
      </c>
      <c r="E10" s="13">
        <v>0</v>
      </c>
      <c r="F10" s="13">
        <f t="shared" si="0"/>
        <v>2</v>
      </c>
      <c r="G10" s="13">
        <v>1</v>
      </c>
      <c r="H10" s="13">
        <f t="shared" si="1"/>
        <v>1</v>
      </c>
    </row>
    <row r="11" spans="1:8" ht="19.5" x14ac:dyDescent="0.55000000000000004">
      <c r="A11" s="10" t="s">
        <v>64</v>
      </c>
      <c r="B11" s="10" t="s">
        <v>111</v>
      </c>
      <c r="C11" s="13">
        <v>0</v>
      </c>
      <c r="D11" s="12">
        <v>1</v>
      </c>
      <c r="E11" s="13">
        <v>0</v>
      </c>
      <c r="F11" s="13">
        <f t="shared" si="0"/>
        <v>2</v>
      </c>
      <c r="G11" s="13">
        <v>1</v>
      </c>
      <c r="H11" s="13">
        <f t="shared" si="1"/>
        <v>1</v>
      </c>
    </row>
    <row r="12" spans="1:8" ht="19.5" x14ac:dyDescent="0.55000000000000004">
      <c r="A12" s="10" t="s">
        <v>29</v>
      </c>
      <c r="B12" s="10" t="s">
        <v>112</v>
      </c>
      <c r="C12" s="13">
        <v>0</v>
      </c>
      <c r="D12" s="12">
        <v>1</v>
      </c>
      <c r="E12" s="13">
        <v>0</v>
      </c>
      <c r="F12" s="13">
        <f t="shared" si="0"/>
        <v>1</v>
      </c>
      <c r="G12" s="13">
        <v>0</v>
      </c>
      <c r="H12" s="13">
        <f t="shared" si="1"/>
        <v>1</v>
      </c>
    </row>
    <row r="13" spans="1:8" ht="19.5" x14ac:dyDescent="0.55000000000000004">
      <c r="A13" s="10" t="s">
        <v>70</v>
      </c>
      <c r="B13" s="10" t="s">
        <v>111</v>
      </c>
      <c r="C13" s="13">
        <v>0</v>
      </c>
      <c r="D13" s="15">
        <v>1</v>
      </c>
      <c r="E13" s="13">
        <v>0</v>
      </c>
      <c r="F13" s="13">
        <f t="shared" si="0"/>
        <v>1</v>
      </c>
      <c r="G13" s="13">
        <v>0</v>
      </c>
      <c r="H13" s="13">
        <f t="shared" si="1"/>
        <v>1</v>
      </c>
    </row>
    <row r="14" spans="1:8" ht="19.5" x14ac:dyDescent="0.55000000000000004">
      <c r="A14" s="10" t="s">
        <v>77</v>
      </c>
      <c r="B14" s="10" t="s">
        <v>112</v>
      </c>
      <c r="C14" s="13">
        <v>0</v>
      </c>
      <c r="D14" s="12">
        <v>1</v>
      </c>
      <c r="E14" s="13">
        <v>0</v>
      </c>
      <c r="F14" s="13">
        <f t="shared" si="0"/>
        <v>1</v>
      </c>
      <c r="G14" s="13">
        <v>0</v>
      </c>
      <c r="H14" s="13">
        <f t="shared" si="1"/>
        <v>1</v>
      </c>
    </row>
    <row r="15" spans="1:8" ht="19.5" x14ac:dyDescent="0.55000000000000004">
      <c r="A15" s="10" t="s">
        <v>54</v>
      </c>
      <c r="B15" s="10" t="s">
        <v>111</v>
      </c>
      <c r="C15" s="13">
        <v>0</v>
      </c>
      <c r="D15" s="12">
        <v>1</v>
      </c>
      <c r="E15" s="13">
        <v>0</v>
      </c>
      <c r="F15" s="13">
        <f t="shared" si="0"/>
        <v>1</v>
      </c>
      <c r="G15" s="13">
        <v>0</v>
      </c>
      <c r="H15" s="13">
        <f t="shared" si="1"/>
        <v>1</v>
      </c>
    </row>
    <row r="16" spans="1:8" ht="19.5" x14ac:dyDescent="0.55000000000000004">
      <c r="A16" s="10" t="s">
        <v>16</v>
      </c>
      <c r="B16" s="10" t="s">
        <v>109</v>
      </c>
      <c r="C16" s="13">
        <v>0</v>
      </c>
      <c r="D16" s="12">
        <v>1</v>
      </c>
      <c r="E16" s="13">
        <v>0</v>
      </c>
      <c r="F16" s="13">
        <f t="shared" si="0"/>
        <v>1</v>
      </c>
      <c r="G16" s="13">
        <v>0</v>
      </c>
      <c r="H16" s="13">
        <f t="shared" si="1"/>
        <v>1</v>
      </c>
    </row>
    <row r="17" spans="1:8" ht="19.5" x14ac:dyDescent="0.55000000000000004">
      <c r="A17" s="10" t="s">
        <v>6</v>
      </c>
      <c r="B17" s="10" t="s">
        <v>109</v>
      </c>
      <c r="C17" s="13">
        <v>0</v>
      </c>
      <c r="D17" s="12">
        <v>1</v>
      </c>
      <c r="E17" s="13">
        <v>0</v>
      </c>
      <c r="F17" s="13">
        <f t="shared" si="0"/>
        <v>1</v>
      </c>
      <c r="G17" s="13">
        <v>0</v>
      </c>
      <c r="H17" s="13">
        <f t="shared" si="1"/>
        <v>1</v>
      </c>
    </row>
    <row r="18" spans="1:8" ht="19.5" x14ac:dyDescent="0.55000000000000004">
      <c r="A18" s="10" t="s">
        <v>74</v>
      </c>
      <c r="B18" s="10" t="s">
        <v>111</v>
      </c>
      <c r="C18" s="13">
        <v>0</v>
      </c>
      <c r="D18" s="12">
        <v>1</v>
      </c>
      <c r="E18" s="13">
        <v>0</v>
      </c>
      <c r="F18" s="13">
        <f t="shared" si="0"/>
        <v>1</v>
      </c>
      <c r="G18" s="13">
        <v>0</v>
      </c>
      <c r="H18" s="13">
        <f t="shared" si="1"/>
        <v>1</v>
      </c>
    </row>
    <row r="19" spans="1:8" ht="19.5" x14ac:dyDescent="0.55000000000000004">
      <c r="A19" s="10" t="s">
        <v>18</v>
      </c>
      <c r="B19" s="10" t="s">
        <v>109</v>
      </c>
      <c r="C19" s="13">
        <v>0</v>
      </c>
      <c r="D19" s="13">
        <v>0</v>
      </c>
      <c r="E19" s="14">
        <v>1</v>
      </c>
      <c r="F19" s="13">
        <f t="shared" si="0"/>
        <v>1</v>
      </c>
      <c r="G19" s="13">
        <v>0</v>
      </c>
      <c r="H19" s="13">
        <f t="shared" si="1"/>
        <v>1</v>
      </c>
    </row>
    <row r="20" spans="1:8" ht="19.5" x14ac:dyDescent="0.55000000000000004">
      <c r="A20" s="10" t="s">
        <v>271</v>
      </c>
      <c r="B20" s="10" t="s">
        <v>111</v>
      </c>
      <c r="C20" s="13">
        <v>0</v>
      </c>
      <c r="D20" s="13">
        <v>0</v>
      </c>
      <c r="E20" s="14">
        <v>1</v>
      </c>
      <c r="F20" s="13">
        <f t="shared" si="0"/>
        <v>1</v>
      </c>
      <c r="G20" s="13">
        <v>0</v>
      </c>
      <c r="H20" s="13">
        <f t="shared" si="1"/>
        <v>1</v>
      </c>
    </row>
    <row r="21" spans="1:8" ht="19.5" x14ac:dyDescent="0.55000000000000004">
      <c r="A21" s="10" t="s">
        <v>37</v>
      </c>
      <c r="B21" s="10" t="s">
        <v>113</v>
      </c>
      <c r="C21" s="13">
        <v>0</v>
      </c>
      <c r="D21" s="13">
        <v>0</v>
      </c>
      <c r="E21" s="14">
        <v>1</v>
      </c>
      <c r="F21" s="13">
        <f t="shared" si="0"/>
        <v>1</v>
      </c>
      <c r="G21" s="13">
        <v>0</v>
      </c>
      <c r="H21" s="13">
        <f t="shared" si="1"/>
        <v>1</v>
      </c>
    </row>
    <row r="22" spans="1:8" ht="19.5" x14ac:dyDescent="0.55000000000000004">
      <c r="A22" s="10" t="s">
        <v>17</v>
      </c>
      <c r="B22" s="10" t="s">
        <v>112</v>
      </c>
      <c r="C22" s="13">
        <v>0</v>
      </c>
      <c r="D22" s="13">
        <v>0</v>
      </c>
      <c r="E22" s="14">
        <v>1</v>
      </c>
      <c r="F22" s="13">
        <f t="shared" si="0"/>
        <v>1</v>
      </c>
      <c r="G22" s="13">
        <v>0</v>
      </c>
      <c r="H22" s="13">
        <f t="shared" si="1"/>
        <v>1</v>
      </c>
    </row>
    <row r="23" spans="1:8" ht="19.5" x14ac:dyDescent="0.55000000000000004">
      <c r="A23" s="10" t="s">
        <v>72</v>
      </c>
      <c r="B23" s="10" t="s">
        <v>111</v>
      </c>
      <c r="C23" s="13">
        <v>0</v>
      </c>
      <c r="D23" s="13">
        <v>0</v>
      </c>
      <c r="E23" s="14">
        <v>1</v>
      </c>
      <c r="F23" s="13">
        <f t="shared" si="0"/>
        <v>1</v>
      </c>
      <c r="G23" s="13">
        <v>0</v>
      </c>
      <c r="H23" s="13">
        <f t="shared" si="1"/>
        <v>1</v>
      </c>
    </row>
    <row r="24" spans="1:8" ht="19.5" x14ac:dyDescent="0.55000000000000004">
      <c r="A24" s="10" t="s">
        <v>32</v>
      </c>
      <c r="B24" s="10" t="s">
        <v>112</v>
      </c>
      <c r="C24" s="13">
        <v>0</v>
      </c>
      <c r="D24" s="13">
        <v>0</v>
      </c>
      <c r="E24" s="14">
        <v>1</v>
      </c>
      <c r="F24" s="13">
        <f t="shared" si="0"/>
        <v>1</v>
      </c>
      <c r="G24" s="13">
        <v>0</v>
      </c>
      <c r="H24" s="13">
        <f t="shared" si="1"/>
        <v>1</v>
      </c>
    </row>
    <row r="25" spans="1:8" ht="19.5" x14ac:dyDescent="0.55000000000000004">
      <c r="A25" s="10" t="s">
        <v>10</v>
      </c>
      <c r="B25" s="10" t="s">
        <v>112</v>
      </c>
      <c r="C25" s="13">
        <v>0</v>
      </c>
      <c r="D25" s="13">
        <v>0</v>
      </c>
      <c r="E25" s="13">
        <v>0</v>
      </c>
      <c r="F25" s="13">
        <f t="shared" si="0"/>
        <v>2</v>
      </c>
      <c r="G25" s="13">
        <v>2</v>
      </c>
      <c r="H25" s="13">
        <f t="shared" si="1"/>
        <v>0</v>
      </c>
    </row>
    <row r="26" spans="1:8" ht="19.5" x14ac:dyDescent="0.55000000000000004">
      <c r="A26" s="10" t="s">
        <v>56</v>
      </c>
      <c r="B26" s="10" t="s">
        <v>111</v>
      </c>
      <c r="C26" s="13">
        <v>0</v>
      </c>
      <c r="D26" s="13">
        <v>0</v>
      </c>
      <c r="E26" s="13">
        <v>0</v>
      </c>
      <c r="F26" s="13">
        <v>2</v>
      </c>
      <c r="G26" s="13">
        <v>2</v>
      </c>
      <c r="H26" s="13">
        <f t="shared" si="1"/>
        <v>0</v>
      </c>
    </row>
    <row r="27" spans="1:8" ht="19.5" x14ac:dyDescent="0.55000000000000004">
      <c r="A27" s="10" t="s">
        <v>20</v>
      </c>
      <c r="B27" s="10" t="s">
        <v>109</v>
      </c>
      <c r="C27" s="13">
        <v>0</v>
      </c>
      <c r="D27" s="13">
        <v>0</v>
      </c>
      <c r="E27" s="13">
        <v>0</v>
      </c>
      <c r="F27" s="13">
        <f>G27+H27</f>
        <v>2</v>
      </c>
      <c r="G27" s="13">
        <v>2</v>
      </c>
      <c r="H27" s="13">
        <f t="shared" si="1"/>
        <v>0</v>
      </c>
    </row>
    <row r="28" spans="1:8" ht="19.5" x14ac:dyDescent="0.55000000000000004">
      <c r="A28" s="10" t="s">
        <v>68</v>
      </c>
      <c r="B28" s="10" t="s">
        <v>111</v>
      </c>
      <c r="C28" s="13">
        <v>0</v>
      </c>
      <c r="D28" s="13">
        <v>0</v>
      </c>
      <c r="E28" s="13">
        <v>0</v>
      </c>
      <c r="F28" s="13">
        <f>G28+H28</f>
        <v>2</v>
      </c>
      <c r="G28" s="13">
        <v>2</v>
      </c>
      <c r="H28" s="13">
        <f t="shared" si="1"/>
        <v>0</v>
      </c>
    </row>
    <row r="29" spans="1:8" ht="19.5" x14ac:dyDescent="0.55000000000000004">
      <c r="A29" s="10" t="s">
        <v>90</v>
      </c>
      <c r="B29" s="10" t="s">
        <v>111</v>
      </c>
      <c r="C29" s="13">
        <v>0</v>
      </c>
      <c r="D29" s="13">
        <v>0</v>
      </c>
      <c r="E29" s="13">
        <v>0</v>
      </c>
      <c r="F29" s="13">
        <f>G29+H29</f>
        <v>1</v>
      </c>
      <c r="G29" s="13">
        <v>1</v>
      </c>
      <c r="H29" s="13">
        <f t="shared" si="1"/>
        <v>0</v>
      </c>
    </row>
    <row r="30" spans="1:8" ht="19.5" x14ac:dyDescent="0.55000000000000004">
      <c r="A30" s="10" t="s">
        <v>69</v>
      </c>
      <c r="B30" s="10" t="s">
        <v>111</v>
      </c>
      <c r="C30" s="13">
        <v>0</v>
      </c>
      <c r="D30" s="13">
        <v>0</v>
      </c>
      <c r="E30" s="13">
        <v>0</v>
      </c>
      <c r="F30" s="13">
        <f>G30+H30</f>
        <v>1</v>
      </c>
      <c r="G30" s="13">
        <v>1</v>
      </c>
      <c r="H30" s="13">
        <f t="shared" si="1"/>
        <v>0</v>
      </c>
    </row>
    <row r="31" spans="1:8" ht="19.5" x14ac:dyDescent="0.55000000000000004">
      <c r="A31" s="10" t="s">
        <v>81</v>
      </c>
      <c r="B31" s="10" t="s">
        <v>111</v>
      </c>
      <c r="C31" s="13">
        <v>0</v>
      </c>
      <c r="D31" s="13">
        <v>0</v>
      </c>
      <c r="E31" s="13">
        <v>0</v>
      </c>
      <c r="F31" s="13">
        <f>G31+H31</f>
        <v>1</v>
      </c>
      <c r="G31" s="13">
        <v>1</v>
      </c>
      <c r="H31" s="13">
        <f t="shared" si="1"/>
        <v>0</v>
      </c>
    </row>
    <row r="32" spans="1:8" ht="19.5" x14ac:dyDescent="0.55000000000000004">
      <c r="A32" s="10" t="s">
        <v>57</v>
      </c>
      <c r="B32" s="10" t="s">
        <v>109</v>
      </c>
      <c r="C32" s="13">
        <v>0</v>
      </c>
      <c r="D32" s="13">
        <v>0</v>
      </c>
      <c r="E32" s="13">
        <v>0</v>
      </c>
      <c r="F32" s="13">
        <f>G32+H32</f>
        <v>1</v>
      </c>
      <c r="G32" s="13">
        <v>1</v>
      </c>
      <c r="H32" s="13">
        <f t="shared" si="1"/>
        <v>0</v>
      </c>
    </row>
    <row r="33" spans="1:8" ht="19.5" x14ac:dyDescent="0.55000000000000004">
      <c r="A33" s="10" t="s">
        <v>102</v>
      </c>
      <c r="B33" s="10" t="s">
        <v>111</v>
      </c>
      <c r="C33" s="13">
        <v>0</v>
      </c>
      <c r="D33" s="13">
        <v>0</v>
      </c>
      <c r="E33" s="13">
        <v>0</v>
      </c>
      <c r="F33" s="13">
        <v>1</v>
      </c>
      <c r="G33" s="13">
        <v>1</v>
      </c>
      <c r="H33" s="13">
        <f t="shared" si="1"/>
        <v>0</v>
      </c>
    </row>
    <row r="34" spans="1:8" ht="19.5" x14ac:dyDescent="0.55000000000000004">
      <c r="A34" s="10" t="s">
        <v>82</v>
      </c>
      <c r="B34" s="10" t="s">
        <v>111</v>
      </c>
      <c r="C34" s="13">
        <v>0</v>
      </c>
      <c r="D34" s="13">
        <v>0</v>
      </c>
      <c r="E34" s="13">
        <v>0</v>
      </c>
      <c r="F34" s="13">
        <f>G34+H34</f>
        <v>1</v>
      </c>
      <c r="G34" s="13">
        <v>1</v>
      </c>
      <c r="H34" s="13">
        <f t="shared" ref="H34:H70" si="2">SUMIFS(C34:E34, C$1:E$1, "&lt;&gt;Top 10 finishes")</f>
        <v>0</v>
      </c>
    </row>
    <row r="35" spans="1:8" ht="19.5" x14ac:dyDescent="0.55000000000000004">
      <c r="A35" s="10" t="s">
        <v>104</v>
      </c>
      <c r="B35" s="10" t="s">
        <v>111</v>
      </c>
      <c r="C35" s="13">
        <v>0</v>
      </c>
      <c r="D35" s="13">
        <v>0</v>
      </c>
      <c r="E35" s="13">
        <v>0</v>
      </c>
      <c r="F35" s="13">
        <v>1</v>
      </c>
      <c r="G35" s="13">
        <v>1</v>
      </c>
      <c r="H35" s="13">
        <f t="shared" si="2"/>
        <v>0</v>
      </c>
    </row>
    <row r="36" spans="1:8" ht="19.5" x14ac:dyDescent="0.55000000000000004">
      <c r="A36" s="10" t="s">
        <v>76</v>
      </c>
      <c r="B36" s="10" t="s">
        <v>112</v>
      </c>
      <c r="C36" s="13">
        <v>0</v>
      </c>
      <c r="D36" s="13">
        <v>0</v>
      </c>
      <c r="E36" s="13">
        <v>0</v>
      </c>
      <c r="F36" s="13">
        <f>G36+H36</f>
        <v>1</v>
      </c>
      <c r="G36" s="13">
        <v>1</v>
      </c>
      <c r="H36" s="13">
        <f t="shared" si="2"/>
        <v>0</v>
      </c>
    </row>
    <row r="37" spans="1:8" ht="19.5" x14ac:dyDescent="0.55000000000000004">
      <c r="A37" s="10" t="s">
        <v>75</v>
      </c>
      <c r="B37" s="10" t="s">
        <v>113</v>
      </c>
      <c r="C37" s="13">
        <v>0</v>
      </c>
      <c r="D37" s="13">
        <v>0</v>
      </c>
      <c r="E37" s="13">
        <v>0</v>
      </c>
      <c r="F37" s="13">
        <f>G37+H37</f>
        <v>1</v>
      </c>
      <c r="G37" s="13">
        <v>1</v>
      </c>
      <c r="H37" s="13">
        <f t="shared" si="2"/>
        <v>0</v>
      </c>
    </row>
    <row r="38" spans="1:8" ht="19.5" x14ac:dyDescent="0.55000000000000004">
      <c r="A38" s="10" t="s">
        <v>9</v>
      </c>
      <c r="B38" s="10" t="s">
        <v>112</v>
      </c>
      <c r="C38" s="13">
        <v>0</v>
      </c>
      <c r="D38" s="13">
        <v>0</v>
      </c>
      <c r="E38" s="13">
        <v>0</v>
      </c>
      <c r="F38" s="13">
        <f>G38+H38</f>
        <v>1</v>
      </c>
      <c r="G38" s="13">
        <v>1</v>
      </c>
      <c r="H38" s="13">
        <f t="shared" si="2"/>
        <v>0</v>
      </c>
    </row>
    <row r="39" spans="1:8" ht="19.5" x14ac:dyDescent="0.55000000000000004">
      <c r="A39" s="10" t="s">
        <v>88</v>
      </c>
      <c r="B39" s="10" t="s">
        <v>112</v>
      </c>
      <c r="C39" s="13">
        <v>0</v>
      </c>
      <c r="D39" s="13">
        <v>0</v>
      </c>
      <c r="E39" s="13">
        <v>0</v>
      </c>
      <c r="F39" s="13">
        <f>G39+H39</f>
        <v>1</v>
      </c>
      <c r="G39" s="13">
        <v>1</v>
      </c>
      <c r="H39" s="13">
        <f t="shared" si="2"/>
        <v>0</v>
      </c>
    </row>
    <row r="40" spans="1:8" ht="19.5" x14ac:dyDescent="0.55000000000000004">
      <c r="A40" s="10" t="s">
        <v>67</v>
      </c>
      <c r="B40" s="10" t="s">
        <v>111</v>
      </c>
      <c r="C40" s="13">
        <v>0</v>
      </c>
      <c r="D40" s="13">
        <v>0</v>
      </c>
      <c r="E40" s="13">
        <v>0</v>
      </c>
      <c r="F40" s="13">
        <v>1</v>
      </c>
      <c r="G40" s="13">
        <v>1</v>
      </c>
      <c r="H40" s="13">
        <f t="shared" si="2"/>
        <v>0</v>
      </c>
    </row>
    <row r="41" spans="1:8" ht="19.5" x14ac:dyDescent="0.55000000000000004">
      <c r="A41" s="10" t="s">
        <v>11</v>
      </c>
      <c r="B41" s="10" t="s">
        <v>112</v>
      </c>
      <c r="C41" s="13">
        <v>0</v>
      </c>
      <c r="D41" s="13">
        <v>0</v>
      </c>
      <c r="E41" s="13">
        <v>0</v>
      </c>
      <c r="F41" s="13">
        <f t="shared" ref="F41:F49" si="3">G41+H41</f>
        <v>1</v>
      </c>
      <c r="G41" s="13">
        <v>1</v>
      </c>
      <c r="H41" s="13">
        <f t="shared" si="2"/>
        <v>0</v>
      </c>
    </row>
    <row r="42" spans="1:8" ht="19.5" x14ac:dyDescent="0.55000000000000004">
      <c r="A42" s="10" t="s">
        <v>79</v>
      </c>
      <c r="B42" s="10" t="s">
        <v>111</v>
      </c>
      <c r="C42" s="13">
        <v>0</v>
      </c>
      <c r="D42" s="13">
        <v>0</v>
      </c>
      <c r="E42" s="13">
        <v>0</v>
      </c>
      <c r="F42" s="13">
        <f t="shared" si="3"/>
        <v>1</v>
      </c>
      <c r="G42" s="13">
        <v>1</v>
      </c>
      <c r="H42" s="13">
        <f t="shared" si="2"/>
        <v>0</v>
      </c>
    </row>
    <row r="43" spans="1:8" ht="19.5" x14ac:dyDescent="0.55000000000000004">
      <c r="A43" s="10" t="s">
        <v>42</v>
      </c>
      <c r="B43" s="10" t="s">
        <v>112</v>
      </c>
      <c r="C43" s="13">
        <v>0</v>
      </c>
      <c r="D43" s="13">
        <v>0</v>
      </c>
      <c r="E43" s="13">
        <v>0</v>
      </c>
      <c r="F43" s="13">
        <f t="shared" si="3"/>
        <v>1</v>
      </c>
      <c r="G43" s="13">
        <v>1</v>
      </c>
      <c r="H43" s="13">
        <f t="shared" si="2"/>
        <v>0</v>
      </c>
    </row>
    <row r="44" spans="1:8" ht="19.5" x14ac:dyDescent="0.55000000000000004">
      <c r="A44" s="10" t="s">
        <v>51</v>
      </c>
      <c r="B44" s="10" t="s">
        <v>109</v>
      </c>
      <c r="C44" s="13">
        <v>0</v>
      </c>
      <c r="D44" s="13">
        <v>0</v>
      </c>
      <c r="E44" s="13">
        <v>0</v>
      </c>
      <c r="F44" s="13">
        <f t="shared" si="3"/>
        <v>1</v>
      </c>
      <c r="G44" s="13">
        <v>1</v>
      </c>
      <c r="H44" s="13">
        <f t="shared" si="2"/>
        <v>0</v>
      </c>
    </row>
    <row r="45" spans="1:8" ht="19.5" x14ac:dyDescent="0.55000000000000004">
      <c r="A45" s="10" t="s">
        <v>12</v>
      </c>
      <c r="B45" s="10" t="s">
        <v>112</v>
      </c>
      <c r="C45" s="13">
        <v>0</v>
      </c>
      <c r="D45" s="13">
        <v>0</v>
      </c>
      <c r="E45" s="13">
        <v>0</v>
      </c>
      <c r="F45" s="13">
        <f t="shared" si="3"/>
        <v>1</v>
      </c>
      <c r="G45" s="13">
        <v>1</v>
      </c>
      <c r="H45" s="13">
        <f t="shared" si="2"/>
        <v>0</v>
      </c>
    </row>
    <row r="46" spans="1:8" ht="19.5" x14ac:dyDescent="0.55000000000000004">
      <c r="A46" s="10" t="s">
        <v>31</v>
      </c>
      <c r="B46" s="10" t="s">
        <v>112</v>
      </c>
      <c r="C46" s="13">
        <v>0</v>
      </c>
      <c r="D46" s="13">
        <v>0</v>
      </c>
      <c r="E46" s="13">
        <v>0</v>
      </c>
      <c r="F46" s="13">
        <f t="shared" si="3"/>
        <v>1</v>
      </c>
      <c r="G46" s="13">
        <v>1</v>
      </c>
      <c r="H46" s="13">
        <f t="shared" si="2"/>
        <v>0</v>
      </c>
    </row>
    <row r="47" spans="1:8" ht="19.5" x14ac:dyDescent="0.55000000000000004">
      <c r="A47" s="10" t="s">
        <v>41</v>
      </c>
      <c r="B47" s="10" t="s">
        <v>112</v>
      </c>
      <c r="C47" s="13">
        <v>0</v>
      </c>
      <c r="D47" s="13">
        <v>0</v>
      </c>
      <c r="E47" s="13">
        <v>0</v>
      </c>
      <c r="F47" s="13">
        <f t="shared" si="3"/>
        <v>1</v>
      </c>
      <c r="G47" s="13">
        <v>1</v>
      </c>
      <c r="H47" s="13">
        <f t="shared" si="2"/>
        <v>0</v>
      </c>
    </row>
    <row r="48" spans="1:8" ht="19.5" x14ac:dyDescent="0.55000000000000004">
      <c r="A48" s="10" t="s">
        <v>13</v>
      </c>
      <c r="B48" s="10" t="s">
        <v>112</v>
      </c>
      <c r="C48" s="13">
        <v>0</v>
      </c>
      <c r="D48" s="13">
        <v>0</v>
      </c>
      <c r="E48" s="13">
        <v>0</v>
      </c>
      <c r="F48" s="13">
        <f t="shared" si="3"/>
        <v>1</v>
      </c>
      <c r="G48" s="13">
        <v>1</v>
      </c>
      <c r="H48" s="13">
        <f t="shared" si="2"/>
        <v>0</v>
      </c>
    </row>
    <row r="49" spans="1:8" ht="19.5" x14ac:dyDescent="0.55000000000000004">
      <c r="A49" s="10" t="s">
        <v>59</v>
      </c>
      <c r="B49" s="10" t="s">
        <v>109</v>
      </c>
      <c r="C49" s="13">
        <v>0</v>
      </c>
      <c r="D49" s="13">
        <v>0</v>
      </c>
      <c r="E49" s="13">
        <v>0</v>
      </c>
      <c r="F49" s="13">
        <f t="shared" si="3"/>
        <v>1</v>
      </c>
      <c r="G49" s="13">
        <v>1</v>
      </c>
      <c r="H49" s="13">
        <f t="shared" si="2"/>
        <v>0</v>
      </c>
    </row>
    <row r="50" spans="1:8" ht="19.5" x14ac:dyDescent="0.55000000000000004">
      <c r="A50" s="10" t="s">
        <v>105</v>
      </c>
      <c r="B50" s="10" t="s">
        <v>111</v>
      </c>
      <c r="C50" s="13">
        <v>0</v>
      </c>
      <c r="D50" s="13">
        <v>0</v>
      </c>
      <c r="E50" s="13">
        <v>0</v>
      </c>
      <c r="F50" s="13">
        <v>1</v>
      </c>
      <c r="G50" s="13">
        <v>1</v>
      </c>
      <c r="H50" s="13">
        <f t="shared" si="2"/>
        <v>0</v>
      </c>
    </row>
    <row r="51" spans="1:8" ht="19.5" x14ac:dyDescent="0.55000000000000004">
      <c r="A51" s="10" t="s">
        <v>43</v>
      </c>
      <c r="B51" s="10" t="s">
        <v>113</v>
      </c>
      <c r="C51" s="13">
        <v>0</v>
      </c>
      <c r="D51" s="13">
        <v>0</v>
      </c>
      <c r="E51" s="13">
        <v>0</v>
      </c>
      <c r="F51" s="13">
        <f t="shared" ref="F51:F70" si="4">G51+H51</f>
        <v>1</v>
      </c>
      <c r="G51" s="13">
        <v>1</v>
      </c>
      <c r="H51" s="13">
        <f t="shared" si="2"/>
        <v>0</v>
      </c>
    </row>
    <row r="52" spans="1:8" ht="19.5" x14ac:dyDescent="0.55000000000000004">
      <c r="A52" s="10" t="s">
        <v>78</v>
      </c>
      <c r="B52" s="10" t="s">
        <v>113</v>
      </c>
      <c r="C52" s="13">
        <v>0</v>
      </c>
      <c r="D52" s="13">
        <v>0</v>
      </c>
      <c r="E52" s="13">
        <v>0</v>
      </c>
      <c r="F52" s="13">
        <f t="shared" si="4"/>
        <v>1</v>
      </c>
      <c r="G52" s="13">
        <v>1</v>
      </c>
      <c r="H52" s="13">
        <f t="shared" si="2"/>
        <v>0</v>
      </c>
    </row>
    <row r="53" spans="1:8" ht="19.5" x14ac:dyDescent="0.55000000000000004">
      <c r="A53" s="10" t="s">
        <v>22</v>
      </c>
      <c r="B53" s="10" t="s">
        <v>111</v>
      </c>
      <c r="C53" s="13">
        <v>0</v>
      </c>
      <c r="D53" s="13">
        <v>0</v>
      </c>
      <c r="E53" s="13">
        <v>0</v>
      </c>
      <c r="F53" s="13">
        <f t="shared" si="4"/>
        <v>1</v>
      </c>
      <c r="G53" s="13">
        <v>1</v>
      </c>
      <c r="H53" s="13">
        <f t="shared" si="2"/>
        <v>0</v>
      </c>
    </row>
    <row r="54" spans="1:8" ht="19.5" x14ac:dyDescent="0.55000000000000004">
      <c r="A54" s="10" t="s">
        <v>58</v>
      </c>
      <c r="B54" s="10" t="s">
        <v>109</v>
      </c>
      <c r="C54" s="13">
        <v>0</v>
      </c>
      <c r="D54" s="13">
        <v>0</v>
      </c>
      <c r="E54" s="13">
        <v>0</v>
      </c>
      <c r="F54" s="13">
        <f t="shared" si="4"/>
        <v>1</v>
      </c>
      <c r="G54" s="13">
        <v>1</v>
      </c>
      <c r="H54" s="13">
        <f t="shared" si="2"/>
        <v>0</v>
      </c>
    </row>
    <row r="55" spans="1:8" ht="19.5" x14ac:dyDescent="0.55000000000000004">
      <c r="A55" s="10" t="s">
        <v>143</v>
      </c>
      <c r="B55" s="10" t="s">
        <v>112</v>
      </c>
      <c r="C55" s="13">
        <v>0</v>
      </c>
      <c r="D55" s="13">
        <v>0</v>
      </c>
      <c r="E55" s="13">
        <v>0</v>
      </c>
      <c r="F55" s="13">
        <f t="shared" si="4"/>
        <v>1</v>
      </c>
      <c r="G55" s="13">
        <v>1</v>
      </c>
      <c r="H55" s="13">
        <f t="shared" si="2"/>
        <v>0</v>
      </c>
    </row>
    <row r="56" spans="1:8" ht="19.5" x14ac:dyDescent="0.55000000000000004">
      <c r="A56" s="10" t="s">
        <v>80</v>
      </c>
      <c r="B56" s="10" t="s">
        <v>113</v>
      </c>
      <c r="C56" s="13">
        <v>0</v>
      </c>
      <c r="D56" s="13">
        <v>0</v>
      </c>
      <c r="E56" s="13">
        <v>0</v>
      </c>
      <c r="F56" s="13">
        <f t="shared" si="4"/>
        <v>1</v>
      </c>
      <c r="G56" s="13">
        <v>1</v>
      </c>
      <c r="H56" s="13">
        <f t="shared" si="2"/>
        <v>0</v>
      </c>
    </row>
    <row r="57" spans="1:8" ht="19.5" x14ac:dyDescent="0.55000000000000004">
      <c r="A57" s="10" t="s">
        <v>30</v>
      </c>
      <c r="B57" s="10" t="s">
        <v>112</v>
      </c>
      <c r="C57" s="13">
        <v>0</v>
      </c>
      <c r="D57" s="13">
        <v>0</v>
      </c>
      <c r="E57" s="13">
        <v>0</v>
      </c>
      <c r="F57" s="13">
        <f t="shared" si="4"/>
        <v>1</v>
      </c>
      <c r="G57" s="13">
        <v>1</v>
      </c>
      <c r="H57" s="13">
        <f t="shared" si="2"/>
        <v>0</v>
      </c>
    </row>
    <row r="58" spans="1:8" ht="19.5" x14ac:dyDescent="0.55000000000000004">
      <c r="A58" s="10" t="s">
        <v>19</v>
      </c>
      <c r="B58" s="10" t="s">
        <v>109</v>
      </c>
      <c r="C58" s="13">
        <v>0</v>
      </c>
      <c r="D58" s="13">
        <v>0</v>
      </c>
      <c r="E58" s="13">
        <v>0</v>
      </c>
      <c r="F58" s="13">
        <f t="shared" si="4"/>
        <v>1</v>
      </c>
      <c r="G58" s="13">
        <v>1</v>
      </c>
      <c r="H58" s="13">
        <f t="shared" si="2"/>
        <v>0</v>
      </c>
    </row>
    <row r="59" spans="1:8" ht="19.5" x14ac:dyDescent="0.55000000000000004">
      <c r="A59" s="10" t="s">
        <v>24</v>
      </c>
      <c r="B59" s="10" t="s">
        <v>112</v>
      </c>
      <c r="C59" s="13">
        <v>0</v>
      </c>
      <c r="D59" s="13">
        <v>0</v>
      </c>
      <c r="E59" s="13">
        <v>0</v>
      </c>
      <c r="F59" s="13">
        <f t="shared" si="4"/>
        <v>1</v>
      </c>
      <c r="G59" s="13">
        <v>1</v>
      </c>
      <c r="H59" s="13">
        <f t="shared" si="2"/>
        <v>0</v>
      </c>
    </row>
    <row r="60" spans="1:8" ht="19.5" x14ac:dyDescent="0.55000000000000004">
      <c r="A60" s="10" t="s">
        <v>39</v>
      </c>
      <c r="B60" s="10" t="s">
        <v>113</v>
      </c>
      <c r="C60" s="13">
        <v>0</v>
      </c>
      <c r="D60" s="13">
        <v>0</v>
      </c>
      <c r="E60" s="13">
        <v>0</v>
      </c>
      <c r="F60" s="13">
        <f t="shared" si="4"/>
        <v>1</v>
      </c>
      <c r="G60" s="13">
        <v>1</v>
      </c>
      <c r="H60" s="13">
        <f t="shared" si="2"/>
        <v>0</v>
      </c>
    </row>
    <row r="61" spans="1:8" ht="19.5" x14ac:dyDescent="0.55000000000000004">
      <c r="A61" s="10" t="s">
        <v>115</v>
      </c>
      <c r="B61" s="10" t="s">
        <v>112</v>
      </c>
      <c r="C61" s="13">
        <v>0</v>
      </c>
      <c r="D61" s="13">
        <v>0</v>
      </c>
      <c r="E61" s="13">
        <v>0</v>
      </c>
      <c r="F61" s="13">
        <f t="shared" si="4"/>
        <v>1</v>
      </c>
      <c r="G61" s="13">
        <v>1</v>
      </c>
      <c r="H61" s="13">
        <f t="shared" si="2"/>
        <v>0</v>
      </c>
    </row>
    <row r="62" spans="1:8" ht="19.5" x14ac:dyDescent="0.55000000000000004">
      <c r="A62" s="10" t="s">
        <v>60</v>
      </c>
      <c r="B62" s="10" t="s">
        <v>110</v>
      </c>
      <c r="C62" s="13">
        <v>0</v>
      </c>
      <c r="D62" s="13">
        <v>0</v>
      </c>
      <c r="E62" s="13">
        <v>0</v>
      </c>
      <c r="F62" s="13">
        <f t="shared" si="4"/>
        <v>1</v>
      </c>
      <c r="G62" s="13">
        <v>1</v>
      </c>
      <c r="H62" s="13">
        <f t="shared" si="2"/>
        <v>0</v>
      </c>
    </row>
    <row r="63" spans="1:8" ht="19.5" x14ac:dyDescent="0.55000000000000004">
      <c r="A63" s="10" t="s">
        <v>86</v>
      </c>
      <c r="B63" s="10" t="s">
        <v>112</v>
      </c>
      <c r="C63" s="13">
        <v>0</v>
      </c>
      <c r="D63" s="13">
        <v>0</v>
      </c>
      <c r="E63" s="13">
        <v>0</v>
      </c>
      <c r="F63" s="13">
        <f t="shared" si="4"/>
        <v>1</v>
      </c>
      <c r="G63" s="13">
        <v>1</v>
      </c>
      <c r="H63" s="13">
        <f t="shared" si="2"/>
        <v>0</v>
      </c>
    </row>
    <row r="64" spans="1:8" ht="19.5" x14ac:dyDescent="0.55000000000000004">
      <c r="A64" s="10" t="s">
        <v>8</v>
      </c>
      <c r="B64" s="10" t="s">
        <v>112</v>
      </c>
      <c r="C64" s="13">
        <v>0</v>
      </c>
      <c r="D64" s="13">
        <v>0</v>
      </c>
      <c r="E64" s="13">
        <v>0</v>
      </c>
      <c r="F64" s="13">
        <f t="shared" si="4"/>
        <v>1</v>
      </c>
      <c r="G64" s="13">
        <v>1</v>
      </c>
      <c r="H64" s="13">
        <f t="shared" si="2"/>
        <v>0</v>
      </c>
    </row>
    <row r="65" spans="1:8" ht="19.5" x14ac:dyDescent="0.55000000000000004">
      <c r="A65" s="10" t="s">
        <v>44</v>
      </c>
      <c r="B65" s="10" t="s">
        <v>109</v>
      </c>
      <c r="C65" s="13">
        <v>0</v>
      </c>
      <c r="D65" s="13">
        <v>0</v>
      </c>
      <c r="E65" s="13">
        <v>0</v>
      </c>
      <c r="F65" s="13">
        <f t="shared" si="4"/>
        <v>1</v>
      </c>
      <c r="G65" s="13">
        <v>1</v>
      </c>
      <c r="H65" s="13">
        <f t="shared" si="2"/>
        <v>0</v>
      </c>
    </row>
    <row r="66" spans="1:8" ht="19.5" x14ac:dyDescent="0.55000000000000004">
      <c r="A66" s="10" t="s">
        <v>23</v>
      </c>
      <c r="B66" s="10" t="s">
        <v>109</v>
      </c>
      <c r="C66" s="13">
        <v>0</v>
      </c>
      <c r="D66" s="13">
        <v>0</v>
      </c>
      <c r="E66" s="13">
        <v>0</v>
      </c>
      <c r="F66" s="13">
        <f t="shared" si="4"/>
        <v>1</v>
      </c>
      <c r="G66" s="13">
        <v>1</v>
      </c>
      <c r="H66" s="13">
        <f t="shared" si="2"/>
        <v>0</v>
      </c>
    </row>
    <row r="67" spans="1:8" ht="19.5" x14ac:dyDescent="0.55000000000000004">
      <c r="A67" s="10" t="s">
        <v>28</v>
      </c>
      <c r="B67" s="10" t="s">
        <v>113</v>
      </c>
      <c r="C67" s="13">
        <v>0</v>
      </c>
      <c r="D67" s="13">
        <v>0</v>
      </c>
      <c r="E67" s="13">
        <v>0</v>
      </c>
      <c r="F67" s="13">
        <f t="shared" si="4"/>
        <v>1</v>
      </c>
      <c r="G67" s="13">
        <v>1</v>
      </c>
      <c r="H67" s="13">
        <f t="shared" si="2"/>
        <v>0</v>
      </c>
    </row>
    <row r="68" spans="1:8" ht="19.5" x14ac:dyDescent="0.55000000000000004">
      <c r="A68" s="10" t="s">
        <v>38</v>
      </c>
      <c r="B68" s="10" t="s">
        <v>113</v>
      </c>
      <c r="C68" s="13">
        <v>0</v>
      </c>
      <c r="D68" s="13">
        <v>0</v>
      </c>
      <c r="E68" s="13">
        <v>0</v>
      </c>
      <c r="F68" s="13">
        <f t="shared" si="4"/>
        <v>1</v>
      </c>
      <c r="G68" s="13">
        <v>1</v>
      </c>
      <c r="H68" s="13">
        <f t="shared" si="2"/>
        <v>0</v>
      </c>
    </row>
    <row r="69" spans="1:8" ht="19.5" x14ac:dyDescent="0.55000000000000004">
      <c r="A69" s="10" t="s">
        <v>55</v>
      </c>
      <c r="B69" s="10" t="s">
        <v>110</v>
      </c>
      <c r="C69" s="13">
        <v>0</v>
      </c>
      <c r="D69" s="13">
        <v>0</v>
      </c>
      <c r="E69" s="13">
        <v>0</v>
      </c>
      <c r="F69" s="13">
        <f t="shared" si="4"/>
        <v>1</v>
      </c>
      <c r="G69" s="13">
        <v>1</v>
      </c>
      <c r="H69" s="13">
        <f t="shared" si="2"/>
        <v>0</v>
      </c>
    </row>
    <row r="70" spans="1:8" ht="19.5" x14ac:dyDescent="0.55000000000000004">
      <c r="A70" s="10" t="s">
        <v>89</v>
      </c>
      <c r="B70" s="10" t="s">
        <v>109</v>
      </c>
      <c r="C70" s="13">
        <v>0</v>
      </c>
      <c r="D70" s="13">
        <v>0</v>
      </c>
      <c r="E70" s="13">
        <v>0</v>
      </c>
      <c r="F70" s="13">
        <f t="shared" si="4"/>
        <v>1</v>
      </c>
      <c r="G70" s="13">
        <v>1</v>
      </c>
      <c r="H70" s="13">
        <f t="shared" si="2"/>
        <v>0</v>
      </c>
    </row>
  </sheetData>
  <autoFilter ref="A1:H70" xr:uid="{CF883312-41E3-4216-92D3-79F2458F94DD}">
    <sortState xmlns:xlrd2="http://schemas.microsoft.com/office/spreadsheetml/2017/richdata2" ref="A2:H70">
      <sortCondition descending="1" ref="C1"/>
    </sortState>
  </autoFilter>
  <pageMargins left="0.7" right="0.7" top="0.75" bottom="0.75" header="0.3" footer="0.3"/>
  <ignoredErrors>
    <ignoredError sqref="H26 H28:H38 H40:H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A475-2BC5-4AD3-8C40-52B4CDB0528E}">
  <sheetPr>
    <tabColor rgb="FFFF0000"/>
  </sheetPr>
  <dimension ref="A1:H26"/>
  <sheetViews>
    <sheetView zoomScaleNormal="100" workbookViewId="0"/>
  </sheetViews>
  <sheetFormatPr defaultRowHeight="19.5" x14ac:dyDescent="0.55000000000000004"/>
  <cols>
    <col min="1" max="1" width="14.1796875" style="10" bestFit="1" customWidth="1"/>
    <col min="2" max="2" width="58.36328125" style="10" bestFit="1" customWidth="1"/>
    <col min="3" max="8" width="26.81640625" style="10" customWidth="1"/>
    <col min="9" max="16384" width="8.7265625" style="10"/>
  </cols>
  <sheetData>
    <row r="1" spans="1:8" ht="39" x14ac:dyDescent="0.55000000000000004">
      <c r="A1" s="3" t="s">
        <v>14</v>
      </c>
      <c r="B1" s="53" t="s">
        <v>27</v>
      </c>
      <c r="C1" s="51" t="s">
        <v>117</v>
      </c>
      <c r="D1" s="51" t="s">
        <v>118</v>
      </c>
      <c r="E1" s="51" t="s">
        <v>119</v>
      </c>
      <c r="F1" s="51" t="s">
        <v>120</v>
      </c>
      <c r="G1" s="51" t="s">
        <v>121</v>
      </c>
      <c r="H1" s="52" t="s">
        <v>116</v>
      </c>
    </row>
    <row r="2" spans="1:8" x14ac:dyDescent="0.55000000000000004">
      <c r="A2" s="43">
        <v>1</v>
      </c>
      <c r="B2" s="47" t="s">
        <v>15</v>
      </c>
      <c r="C2" s="39">
        <v>99</v>
      </c>
      <c r="D2" s="39">
        <v>99</v>
      </c>
      <c r="E2" s="39">
        <v>99</v>
      </c>
      <c r="F2" s="39">
        <v>99</v>
      </c>
      <c r="G2" s="39">
        <v>99</v>
      </c>
      <c r="H2" s="39">
        <f t="shared" ref="H2:H11" si="0">AVERAGE(C2:G2)</f>
        <v>99</v>
      </c>
    </row>
    <row r="3" spans="1:8" x14ac:dyDescent="0.55000000000000004">
      <c r="A3" s="44">
        <v>2</v>
      </c>
      <c r="B3" s="48" t="s">
        <v>16</v>
      </c>
      <c r="C3" s="40">
        <v>98.9</v>
      </c>
      <c r="D3" s="40">
        <v>98.9</v>
      </c>
      <c r="E3" s="40">
        <v>98.8</v>
      </c>
      <c r="F3" s="40">
        <v>98.6</v>
      </c>
      <c r="G3" s="40">
        <v>98.8</v>
      </c>
      <c r="H3" s="40">
        <f t="shared" si="0"/>
        <v>98.800000000000011</v>
      </c>
    </row>
    <row r="4" spans="1:8" x14ac:dyDescent="0.55000000000000004">
      <c r="A4" s="45" t="s">
        <v>26</v>
      </c>
      <c r="B4" s="49" t="s">
        <v>17</v>
      </c>
      <c r="C4" s="41">
        <v>99</v>
      </c>
      <c r="D4" s="41">
        <v>99</v>
      </c>
      <c r="E4" s="41">
        <v>99</v>
      </c>
      <c r="F4" s="41">
        <v>97.1</v>
      </c>
      <c r="G4" s="41">
        <v>99</v>
      </c>
      <c r="H4" s="41">
        <f t="shared" si="0"/>
        <v>98.62</v>
      </c>
    </row>
    <row r="5" spans="1:8" x14ac:dyDescent="0.55000000000000004">
      <c r="A5" s="45" t="s">
        <v>26</v>
      </c>
      <c r="B5" s="49" t="s">
        <v>18</v>
      </c>
      <c r="C5" s="41">
        <v>98.3</v>
      </c>
      <c r="D5" s="41">
        <v>98.3</v>
      </c>
      <c r="E5" s="41">
        <v>99</v>
      </c>
      <c r="F5" s="41">
        <v>98.4</v>
      </c>
      <c r="G5" s="41">
        <v>99</v>
      </c>
      <c r="H5" s="41">
        <f t="shared" si="0"/>
        <v>98.6</v>
      </c>
    </row>
    <row r="6" spans="1:8" x14ac:dyDescent="0.55000000000000004">
      <c r="A6" s="46">
        <v>5</v>
      </c>
      <c r="B6" s="50" t="s">
        <v>19</v>
      </c>
      <c r="C6" s="42">
        <v>98.4</v>
      </c>
      <c r="D6" s="42">
        <v>98.1</v>
      </c>
      <c r="E6" s="42">
        <v>98.3</v>
      </c>
      <c r="F6" s="42">
        <v>98</v>
      </c>
      <c r="G6" s="42">
        <v>98.7</v>
      </c>
      <c r="H6" s="42">
        <f t="shared" si="0"/>
        <v>98.3</v>
      </c>
    </row>
    <row r="7" spans="1:8" x14ac:dyDescent="0.55000000000000004">
      <c r="A7" s="46">
        <v>6</v>
      </c>
      <c r="B7" s="50" t="s">
        <v>20</v>
      </c>
      <c r="C7" s="42">
        <v>98.1</v>
      </c>
      <c r="D7" s="42">
        <v>98.1</v>
      </c>
      <c r="E7" s="42">
        <v>99</v>
      </c>
      <c r="F7" s="42">
        <v>97.333333333333329</v>
      </c>
      <c r="G7" s="42">
        <v>98.4</v>
      </c>
      <c r="H7" s="42">
        <f t="shared" si="0"/>
        <v>98.186666666666653</v>
      </c>
    </row>
    <row r="8" spans="1:8" x14ac:dyDescent="0.55000000000000004">
      <c r="A8" s="46">
        <v>7</v>
      </c>
      <c r="B8" s="50" t="s">
        <v>114</v>
      </c>
      <c r="C8" s="42">
        <v>98.1</v>
      </c>
      <c r="D8" s="42">
        <v>97.222222222222229</v>
      </c>
      <c r="E8" s="42">
        <v>96</v>
      </c>
      <c r="F8" s="42">
        <v>97.25</v>
      </c>
      <c r="G8" s="42">
        <v>98</v>
      </c>
      <c r="H8" s="42">
        <f t="shared" si="0"/>
        <v>97.314444444444433</v>
      </c>
    </row>
    <row r="9" spans="1:8" x14ac:dyDescent="0.55000000000000004">
      <c r="A9" s="46" t="s">
        <v>83</v>
      </c>
      <c r="B9" s="50" t="s">
        <v>21</v>
      </c>
      <c r="C9" s="42">
        <v>97.2</v>
      </c>
      <c r="D9" s="42">
        <v>97.2</v>
      </c>
      <c r="E9" s="42">
        <v>96.9</v>
      </c>
      <c r="F9" s="42">
        <v>97.4</v>
      </c>
      <c r="G9" s="42">
        <v>97.3</v>
      </c>
      <c r="H9" s="42">
        <f t="shared" si="0"/>
        <v>97.200000000000017</v>
      </c>
    </row>
    <row r="10" spans="1:8" x14ac:dyDescent="0.55000000000000004">
      <c r="A10" s="46" t="s">
        <v>83</v>
      </c>
      <c r="B10" s="50" t="s">
        <v>22</v>
      </c>
      <c r="C10" s="42">
        <v>99</v>
      </c>
      <c r="D10" s="42">
        <v>99</v>
      </c>
      <c r="E10" s="42">
        <v>93.555555555555557</v>
      </c>
      <c r="F10" s="42">
        <v>95.3</v>
      </c>
      <c r="G10" s="42">
        <v>99</v>
      </c>
      <c r="H10" s="42">
        <f t="shared" si="0"/>
        <v>97.171111111111117</v>
      </c>
    </row>
    <row r="11" spans="1:8" x14ac:dyDescent="0.55000000000000004">
      <c r="A11" s="46">
        <v>10</v>
      </c>
      <c r="B11" s="50" t="s">
        <v>23</v>
      </c>
      <c r="C11" s="42">
        <v>97.2</v>
      </c>
      <c r="D11" s="42">
        <v>97.3</v>
      </c>
      <c r="E11" s="42">
        <v>95.9</v>
      </c>
      <c r="F11" s="42">
        <v>96.3</v>
      </c>
      <c r="G11" s="42">
        <v>98.8</v>
      </c>
      <c r="H11" s="42">
        <f t="shared" si="0"/>
        <v>97.1</v>
      </c>
    </row>
    <row r="12" spans="1:8" x14ac:dyDescent="0.55000000000000004">
      <c r="B12" s="17"/>
    </row>
    <row r="13" spans="1:8" ht="19.5" customHeight="1" x14ac:dyDescent="0.55000000000000004">
      <c r="A13"/>
      <c r="B13"/>
      <c r="C13"/>
    </row>
    <row r="14" spans="1:8" x14ac:dyDescent="0.55000000000000004">
      <c r="A14"/>
      <c r="B14"/>
      <c r="C14"/>
    </row>
    <row r="15" spans="1:8" x14ac:dyDescent="0.55000000000000004">
      <c r="A15"/>
      <c r="B15"/>
      <c r="C15"/>
    </row>
    <row r="16" spans="1:8" ht="19.5" customHeight="1" x14ac:dyDescent="0.55000000000000004">
      <c r="A16"/>
      <c r="B16"/>
      <c r="C16"/>
    </row>
    <row r="17" spans="1:3" x14ac:dyDescent="0.55000000000000004">
      <c r="A17"/>
      <c r="B17"/>
      <c r="C17"/>
    </row>
    <row r="18" spans="1:3" x14ac:dyDescent="0.55000000000000004">
      <c r="A18"/>
      <c r="B18"/>
      <c r="C18"/>
    </row>
    <row r="19" spans="1:3" x14ac:dyDescent="0.55000000000000004">
      <c r="A19"/>
      <c r="B19"/>
      <c r="C19"/>
    </row>
    <row r="20" spans="1:3" x14ac:dyDescent="0.55000000000000004">
      <c r="A20"/>
      <c r="B20"/>
      <c r="C20"/>
    </row>
    <row r="21" spans="1:3" x14ac:dyDescent="0.55000000000000004">
      <c r="A21"/>
      <c r="B21"/>
      <c r="C21"/>
    </row>
    <row r="22" spans="1:3" x14ac:dyDescent="0.55000000000000004">
      <c r="A22"/>
      <c r="B22"/>
      <c r="C22"/>
    </row>
    <row r="23" spans="1:3" x14ac:dyDescent="0.55000000000000004">
      <c r="A23" s="57"/>
      <c r="B23" s="57"/>
    </row>
    <row r="24" spans="1:3" x14ac:dyDescent="0.55000000000000004">
      <c r="A24" s="57"/>
      <c r="B24" s="57"/>
    </row>
    <row r="25" spans="1:3" x14ac:dyDescent="0.55000000000000004">
      <c r="A25" s="57"/>
      <c r="B25" s="57"/>
    </row>
    <row r="26" spans="1:3" x14ac:dyDescent="0.55000000000000004">
      <c r="A26" s="57"/>
      <c r="B26" s="57"/>
    </row>
  </sheetData>
  <autoFilter ref="A1:H1" xr:uid="{73C8A475-2BC5-4AD3-8C40-52B4CDB0528E}"/>
  <phoneticPr fontId="1" type="noConversion"/>
  <pageMargins left="0.7" right="0.7" top="0.75" bottom="0.75" header="0.3" footer="0.3"/>
  <pageSetup orientation="portrait" r:id="rId1"/>
  <ignoredErrors>
    <ignoredError sqref="H2:H3 H6:H8 H1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CA1B-A4F5-42F4-AEFB-9956AF33786B}">
  <sheetPr>
    <tabColor rgb="FFFF7C80"/>
  </sheetPr>
  <dimension ref="A1:H211"/>
  <sheetViews>
    <sheetView zoomScaleNormal="100" workbookViewId="0"/>
  </sheetViews>
  <sheetFormatPr defaultRowHeight="19.5" x14ac:dyDescent="0.55000000000000004"/>
  <cols>
    <col min="1" max="1" width="14.1796875" style="10" bestFit="1" customWidth="1"/>
    <col min="2" max="2" width="58.36328125" style="10" bestFit="1" customWidth="1"/>
    <col min="3" max="8" width="26.81640625" style="10" customWidth="1"/>
    <col min="9" max="16384" width="8.7265625" style="10"/>
  </cols>
  <sheetData>
    <row r="1" spans="1:8" ht="39" x14ac:dyDescent="0.55000000000000004">
      <c r="A1" s="3" t="s">
        <v>14</v>
      </c>
      <c r="B1" s="53" t="s">
        <v>27</v>
      </c>
      <c r="C1" s="51" t="s">
        <v>117</v>
      </c>
      <c r="D1" s="51" t="s">
        <v>118</v>
      </c>
      <c r="E1" s="51" t="s">
        <v>119</v>
      </c>
      <c r="F1" s="51" t="s">
        <v>120</v>
      </c>
      <c r="G1" s="51" t="s">
        <v>121</v>
      </c>
      <c r="H1" s="52" t="s">
        <v>116</v>
      </c>
    </row>
    <row r="2" spans="1:8" x14ac:dyDescent="0.55000000000000004">
      <c r="A2" s="43">
        <v>1</v>
      </c>
      <c r="B2" s="47" t="s">
        <v>15</v>
      </c>
      <c r="C2" s="39">
        <v>99</v>
      </c>
      <c r="D2" s="39">
        <v>99</v>
      </c>
      <c r="E2" s="39">
        <v>99</v>
      </c>
      <c r="F2" s="39">
        <v>99</v>
      </c>
      <c r="G2" s="39">
        <v>99</v>
      </c>
      <c r="H2" s="39">
        <f t="shared" ref="H2:H65" si="0">AVERAGE(C2:G2)</f>
        <v>99</v>
      </c>
    </row>
    <row r="3" spans="1:8" x14ac:dyDescent="0.55000000000000004">
      <c r="A3" s="44">
        <v>2</v>
      </c>
      <c r="B3" s="48" t="s">
        <v>16</v>
      </c>
      <c r="C3" s="40">
        <v>98.9</v>
      </c>
      <c r="D3" s="40">
        <v>98.9</v>
      </c>
      <c r="E3" s="40">
        <v>98.8</v>
      </c>
      <c r="F3" s="40">
        <v>98.6</v>
      </c>
      <c r="G3" s="40">
        <v>98.8</v>
      </c>
      <c r="H3" s="40">
        <f t="shared" si="0"/>
        <v>98.800000000000011</v>
      </c>
    </row>
    <row r="4" spans="1:8" x14ac:dyDescent="0.55000000000000004">
      <c r="A4" s="45" t="s">
        <v>26</v>
      </c>
      <c r="B4" s="49" t="s">
        <v>17</v>
      </c>
      <c r="C4" s="41">
        <v>99</v>
      </c>
      <c r="D4" s="41">
        <v>99</v>
      </c>
      <c r="E4" s="41">
        <v>99</v>
      </c>
      <c r="F4" s="41">
        <v>97.1</v>
      </c>
      <c r="G4" s="41">
        <v>99</v>
      </c>
      <c r="H4" s="41">
        <f t="shared" si="0"/>
        <v>98.62</v>
      </c>
    </row>
    <row r="5" spans="1:8" x14ac:dyDescent="0.55000000000000004">
      <c r="A5" s="45" t="s">
        <v>26</v>
      </c>
      <c r="B5" s="49" t="s">
        <v>18</v>
      </c>
      <c r="C5" s="41">
        <v>98.3</v>
      </c>
      <c r="D5" s="41">
        <v>98.3</v>
      </c>
      <c r="E5" s="41">
        <v>99</v>
      </c>
      <c r="F5" s="41">
        <v>98.4</v>
      </c>
      <c r="G5" s="41">
        <v>99</v>
      </c>
      <c r="H5" s="41">
        <f t="shared" si="0"/>
        <v>98.6</v>
      </c>
    </row>
    <row r="6" spans="1:8" x14ac:dyDescent="0.55000000000000004">
      <c r="A6" s="46">
        <v>5</v>
      </c>
      <c r="B6" s="50" t="s">
        <v>19</v>
      </c>
      <c r="C6" s="42">
        <v>98.4</v>
      </c>
      <c r="D6" s="42">
        <v>98.1</v>
      </c>
      <c r="E6" s="42">
        <v>98.3</v>
      </c>
      <c r="F6" s="42">
        <v>98</v>
      </c>
      <c r="G6" s="42">
        <v>98.7</v>
      </c>
      <c r="H6" s="42">
        <f t="shared" si="0"/>
        <v>98.3</v>
      </c>
    </row>
    <row r="7" spans="1:8" x14ac:dyDescent="0.55000000000000004">
      <c r="A7" s="46">
        <v>6</v>
      </c>
      <c r="B7" s="50" t="s">
        <v>20</v>
      </c>
      <c r="C7" s="42">
        <v>98.1</v>
      </c>
      <c r="D7" s="42">
        <v>98.1</v>
      </c>
      <c r="E7" s="42">
        <v>99</v>
      </c>
      <c r="F7" s="42">
        <v>97.333333333333329</v>
      </c>
      <c r="G7" s="42">
        <v>98.4</v>
      </c>
      <c r="H7" s="42">
        <f t="shared" si="0"/>
        <v>98.186666666666653</v>
      </c>
    </row>
    <row r="8" spans="1:8" x14ac:dyDescent="0.55000000000000004">
      <c r="A8" s="46">
        <v>7</v>
      </c>
      <c r="B8" s="50" t="s">
        <v>114</v>
      </c>
      <c r="C8" s="42">
        <v>98.1</v>
      </c>
      <c r="D8" s="42">
        <v>97.222222222222229</v>
      </c>
      <c r="E8" s="42">
        <v>96</v>
      </c>
      <c r="F8" s="42">
        <v>97.25</v>
      </c>
      <c r="G8" s="42">
        <v>98</v>
      </c>
      <c r="H8" s="42">
        <f t="shared" si="0"/>
        <v>97.314444444444433</v>
      </c>
    </row>
    <row r="9" spans="1:8" x14ac:dyDescent="0.55000000000000004">
      <c r="A9" s="46" t="s">
        <v>83</v>
      </c>
      <c r="B9" s="50" t="s">
        <v>21</v>
      </c>
      <c r="C9" s="42">
        <v>97.2</v>
      </c>
      <c r="D9" s="42">
        <v>97.2</v>
      </c>
      <c r="E9" s="42">
        <v>96.9</v>
      </c>
      <c r="F9" s="42">
        <v>97.4</v>
      </c>
      <c r="G9" s="42">
        <v>97.3</v>
      </c>
      <c r="H9" s="42">
        <f t="shared" si="0"/>
        <v>97.200000000000017</v>
      </c>
    </row>
    <row r="10" spans="1:8" x14ac:dyDescent="0.55000000000000004">
      <c r="A10" s="46" t="s">
        <v>83</v>
      </c>
      <c r="B10" s="50" t="s">
        <v>22</v>
      </c>
      <c r="C10" s="42">
        <v>99</v>
      </c>
      <c r="D10" s="42">
        <v>99</v>
      </c>
      <c r="E10" s="42">
        <v>93.555555555555557</v>
      </c>
      <c r="F10" s="42">
        <v>95.3</v>
      </c>
      <c r="G10" s="42">
        <v>99</v>
      </c>
      <c r="H10" s="42">
        <f t="shared" si="0"/>
        <v>97.171111111111117</v>
      </c>
    </row>
    <row r="11" spans="1:8" x14ac:dyDescent="0.55000000000000004">
      <c r="A11" s="46">
        <v>10</v>
      </c>
      <c r="B11" s="50" t="s">
        <v>23</v>
      </c>
      <c r="C11" s="42">
        <v>97.2</v>
      </c>
      <c r="D11" s="42">
        <v>97.3</v>
      </c>
      <c r="E11" s="42">
        <v>95.9</v>
      </c>
      <c r="F11" s="42">
        <v>96.3</v>
      </c>
      <c r="G11" s="42">
        <v>98.8</v>
      </c>
      <c r="H11" s="42">
        <f t="shared" si="0"/>
        <v>97.1</v>
      </c>
    </row>
    <row r="12" spans="1:8" x14ac:dyDescent="0.55000000000000004">
      <c r="A12" s="13">
        <v>11</v>
      </c>
      <c r="B12" s="55" t="s">
        <v>24</v>
      </c>
      <c r="C12" s="56">
        <v>98.5</v>
      </c>
      <c r="D12" s="56">
        <v>98.5</v>
      </c>
      <c r="E12" s="56">
        <v>95.5</v>
      </c>
      <c r="F12" s="56">
        <v>94.142857142857139</v>
      </c>
      <c r="G12" s="56">
        <v>98.3</v>
      </c>
      <c r="H12" s="56">
        <f t="shared" si="0"/>
        <v>96.988571428571419</v>
      </c>
    </row>
    <row r="13" spans="1:8" x14ac:dyDescent="0.55000000000000004">
      <c r="A13" s="13">
        <v>12</v>
      </c>
      <c r="B13" s="55" t="s">
        <v>25</v>
      </c>
      <c r="C13" s="56">
        <v>97.6</v>
      </c>
      <c r="D13" s="56">
        <v>98.2</v>
      </c>
      <c r="E13" s="56">
        <v>93.8</v>
      </c>
      <c r="F13" s="56">
        <v>97.2</v>
      </c>
      <c r="G13" s="56">
        <v>96.6</v>
      </c>
      <c r="H13" s="56">
        <f t="shared" si="0"/>
        <v>96.679999999999993</v>
      </c>
    </row>
    <row r="14" spans="1:8" x14ac:dyDescent="0.55000000000000004">
      <c r="A14" s="13">
        <v>13</v>
      </c>
      <c r="B14" s="55" t="s">
        <v>122</v>
      </c>
      <c r="C14" s="56">
        <v>96.7</v>
      </c>
      <c r="D14" s="56">
        <v>96.7</v>
      </c>
      <c r="E14" s="56">
        <v>97.4</v>
      </c>
      <c r="F14" s="56">
        <v>96.3</v>
      </c>
      <c r="G14" s="56">
        <v>95.9</v>
      </c>
      <c r="H14" s="56">
        <f t="shared" si="0"/>
        <v>96.6</v>
      </c>
    </row>
    <row r="15" spans="1:8" x14ac:dyDescent="0.55000000000000004">
      <c r="A15" s="13">
        <v>14</v>
      </c>
      <c r="B15" s="55" t="s">
        <v>123</v>
      </c>
      <c r="C15" s="56">
        <v>97.6</v>
      </c>
      <c r="D15" s="56">
        <v>97.6</v>
      </c>
      <c r="E15" s="56">
        <v>97.3</v>
      </c>
      <c r="F15" s="56">
        <v>93.666666666666671</v>
      </c>
      <c r="G15" s="56">
        <v>96.6</v>
      </c>
      <c r="H15" s="56">
        <f t="shared" si="0"/>
        <v>96.553333333333327</v>
      </c>
    </row>
    <row r="16" spans="1:8" x14ac:dyDescent="0.55000000000000004">
      <c r="A16" s="13">
        <v>15</v>
      </c>
      <c r="B16" s="55" t="s">
        <v>124</v>
      </c>
      <c r="C16" s="56">
        <v>98.4</v>
      </c>
      <c r="D16" s="56">
        <v>98.4</v>
      </c>
      <c r="E16" s="56">
        <v>96.2</v>
      </c>
      <c r="F16" s="56">
        <v>95.6</v>
      </c>
      <c r="G16" s="56">
        <v>93.9</v>
      </c>
      <c r="H16" s="56">
        <f t="shared" si="0"/>
        <v>96.5</v>
      </c>
    </row>
    <row r="17" spans="1:8" x14ac:dyDescent="0.55000000000000004">
      <c r="A17" s="13">
        <v>16</v>
      </c>
      <c r="B17" s="55" t="s">
        <v>125</v>
      </c>
      <c r="C17" s="56">
        <v>96.1</v>
      </c>
      <c r="D17" s="56">
        <v>95.7</v>
      </c>
      <c r="E17" s="56">
        <v>94.9</v>
      </c>
      <c r="F17" s="56">
        <v>97.2</v>
      </c>
      <c r="G17" s="56">
        <v>97.9</v>
      </c>
      <c r="H17" s="56">
        <f t="shared" si="0"/>
        <v>96.360000000000014</v>
      </c>
    </row>
    <row r="18" spans="1:8" x14ac:dyDescent="0.55000000000000004">
      <c r="A18" s="13">
        <v>17</v>
      </c>
      <c r="B18" s="55" t="s">
        <v>126</v>
      </c>
      <c r="C18" s="56">
        <v>96.8</v>
      </c>
      <c r="D18" s="56">
        <v>96.8</v>
      </c>
      <c r="E18" s="56">
        <v>95.5</v>
      </c>
      <c r="F18" s="56">
        <v>94.3</v>
      </c>
      <c r="G18" s="56">
        <v>98.2</v>
      </c>
      <c r="H18" s="56">
        <f t="shared" si="0"/>
        <v>96.320000000000007</v>
      </c>
    </row>
    <row r="19" spans="1:8" x14ac:dyDescent="0.55000000000000004">
      <c r="A19" s="13">
        <v>18</v>
      </c>
      <c r="B19" s="55" t="s">
        <v>127</v>
      </c>
      <c r="C19" s="56">
        <v>98</v>
      </c>
      <c r="D19" s="56">
        <v>98</v>
      </c>
      <c r="E19" s="56">
        <v>91.9</v>
      </c>
      <c r="F19" s="56">
        <v>99</v>
      </c>
      <c r="G19" s="56">
        <v>94.3</v>
      </c>
      <c r="H19" s="56">
        <f t="shared" si="0"/>
        <v>96.24</v>
      </c>
    </row>
    <row r="20" spans="1:8" x14ac:dyDescent="0.55000000000000004">
      <c r="A20" s="13">
        <v>19</v>
      </c>
      <c r="B20" s="55" t="s">
        <v>86</v>
      </c>
      <c r="C20" s="56">
        <v>97.2</v>
      </c>
      <c r="D20" s="56">
        <v>97.1</v>
      </c>
      <c r="E20" s="56">
        <v>93.6</v>
      </c>
      <c r="F20" s="56">
        <v>96.6</v>
      </c>
      <c r="G20" s="56">
        <v>96.6</v>
      </c>
      <c r="H20" s="56">
        <f t="shared" si="0"/>
        <v>96.22</v>
      </c>
    </row>
    <row r="21" spans="1:8" x14ac:dyDescent="0.55000000000000004">
      <c r="A21" s="13">
        <v>20</v>
      </c>
      <c r="B21" s="55" t="s">
        <v>128</v>
      </c>
      <c r="C21" s="56">
        <v>98.1</v>
      </c>
      <c r="D21" s="56">
        <v>97.7</v>
      </c>
      <c r="E21" s="56">
        <v>92.8</v>
      </c>
      <c r="F21" s="56">
        <v>94.555555555555557</v>
      </c>
      <c r="G21" s="56">
        <v>97.6</v>
      </c>
      <c r="H21" s="56">
        <f t="shared" si="0"/>
        <v>96.151111111111121</v>
      </c>
    </row>
    <row r="22" spans="1:8" x14ac:dyDescent="0.55000000000000004">
      <c r="A22" s="13">
        <v>21</v>
      </c>
      <c r="B22" s="55" t="s">
        <v>129</v>
      </c>
      <c r="C22" s="56">
        <v>99</v>
      </c>
      <c r="D22" s="56">
        <v>99</v>
      </c>
      <c r="E22" s="56">
        <v>88</v>
      </c>
      <c r="F22" s="56">
        <v>95.5</v>
      </c>
      <c r="G22" s="56">
        <v>99</v>
      </c>
      <c r="H22" s="56">
        <f t="shared" si="0"/>
        <v>96.1</v>
      </c>
    </row>
    <row r="23" spans="1:8" x14ac:dyDescent="0.55000000000000004">
      <c r="A23" s="13">
        <v>22</v>
      </c>
      <c r="B23" s="55" t="s">
        <v>130</v>
      </c>
      <c r="C23" s="56">
        <v>97.4</v>
      </c>
      <c r="D23" s="56">
        <v>97.4</v>
      </c>
      <c r="E23" s="56">
        <v>92.1</v>
      </c>
      <c r="F23" s="56">
        <v>94.8</v>
      </c>
      <c r="G23" s="56">
        <v>97.9</v>
      </c>
      <c r="H23" s="56">
        <f t="shared" si="0"/>
        <v>95.92</v>
      </c>
    </row>
    <row r="24" spans="1:8" x14ac:dyDescent="0.55000000000000004">
      <c r="A24" s="13">
        <v>23</v>
      </c>
      <c r="B24" s="55" t="s">
        <v>131</v>
      </c>
      <c r="C24" s="56">
        <v>95.7</v>
      </c>
      <c r="D24" s="56">
        <v>95.7</v>
      </c>
      <c r="E24" s="56">
        <v>94.9</v>
      </c>
      <c r="F24" s="56">
        <v>96.3</v>
      </c>
      <c r="G24" s="56">
        <v>96.7</v>
      </c>
      <c r="H24" s="56">
        <f t="shared" si="0"/>
        <v>95.86</v>
      </c>
    </row>
    <row r="25" spans="1:8" x14ac:dyDescent="0.55000000000000004">
      <c r="A25" s="13">
        <v>24</v>
      </c>
      <c r="B25" s="55" t="s">
        <v>132</v>
      </c>
      <c r="C25" s="56">
        <v>97.4</v>
      </c>
      <c r="D25" s="56">
        <v>97.4</v>
      </c>
      <c r="E25" s="56">
        <v>89.8</v>
      </c>
      <c r="F25" s="56">
        <v>96.4</v>
      </c>
      <c r="G25" s="56">
        <v>96.2</v>
      </c>
      <c r="H25" s="56">
        <f t="shared" si="0"/>
        <v>95.44</v>
      </c>
    </row>
    <row r="26" spans="1:8" x14ac:dyDescent="0.55000000000000004">
      <c r="A26" s="13">
        <v>25</v>
      </c>
      <c r="B26" s="55" t="s">
        <v>80</v>
      </c>
      <c r="C26" s="56">
        <v>95.7</v>
      </c>
      <c r="D26" s="56">
        <v>95.7</v>
      </c>
      <c r="E26" s="56">
        <v>93</v>
      </c>
      <c r="F26" s="56">
        <v>95.7</v>
      </c>
      <c r="G26" s="56">
        <v>96.6</v>
      </c>
      <c r="H26" s="56">
        <f t="shared" si="0"/>
        <v>95.339999999999989</v>
      </c>
    </row>
    <row r="27" spans="1:8" x14ac:dyDescent="0.55000000000000004">
      <c r="A27" s="13">
        <v>26</v>
      </c>
      <c r="B27" s="55" t="s">
        <v>133</v>
      </c>
      <c r="C27" s="56">
        <v>97.7</v>
      </c>
      <c r="D27" s="56">
        <v>97.7</v>
      </c>
      <c r="E27" s="56">
        <v>91.1</v>
      </c>
      <c r="F27" s="56">
        <v>92.375</v>
      </c>
      <c r="G27" s="56">
        <v>96.1</v>
      </c>
      <c r="H27" s="56">
        <f t="shared" si="0"/>
        <v>94.995000000000005</v>
      </c>
    </row>
    <row r="28" spans="1:8" x14ac:dyDescent="0.55000000000000004">
      <c r="A28" s="13">
        <v>27</v>
      </c>
      <c r="B28" s="55" t="s">
        <v>30</v>
      </c>
      <c r="C28" s="56">
        <v>95.8</v>
      </c>
      <c r="D28" s="56">
        <v>96</v>
      </c>
      <c r="E28" s="56">
        <v>92.8</v>
      </c>
      <c r="F28" s="56">
        <v>94.1</v>
      </c>
      <c r="G28" s="56">
        <v>95.7</v>
      </c>
      <c r="H28" s="56">
        <f t="shared" si="0"/>
        <v>94.88000000000001</v>
      </c>
    </row>
    <row r="29" spans="1:8" x14ac:dyDescent="0.55000000000000004">
      <c r="A29" s="13">
        <v>28</v>
      </c>
      <c r="B29" s="55" t="s">
        <v>134</v>
      </c>
      <c r="C29" s="56">
        <v>96.2</v>
      </c>
      <c r="D29" s="56">
        <v>96.2</v>
      </c>
      <c r="E29" s="56">
        <v>89.75</v>
      </c>
      <c r="F29" s="56">
        <v>96.2</v>
      </c>
      <c r="G29" s="56">
        <v>95</v>
      </c>
      <c r="H29" s="56">
        <f t="shared" si="0"/>
        <v>94.669999999999987</v>
      </c>
    </row>
    <row r="30" spans="1:8" x14ac:dyDescent="0.55000000000000004">
      <c r="A30" s="13">
        <v>29</v>
      </c>
      <c r="B30" s="55" t="s">
        <v>10</v>
      </c>
      <c r="C30" s="56">
        <v>95.2</v>
      </c>
      <c r="D30" s="56">
        <v>95.5</v>
      </c>
      <c r="E30" s="56">
        <v>93.1</v>
      </c>
      <c r="F30" s="56">
        <v>92.5</v>
      </c>
      <c r="G30" s="56">
        <v>96.5</v>
      </c>
      <c r="H30" s="56">
        <f t="shared" si="0"/>
        <v>94.559999999999988</v>
      </c>
    </row>
    <row r="31" spans="1:8" x14ac:dyDescent="0.55000000000000004">
      <c r="A31" s="13">
        <v>30</v>
      </c>
      <c r="B31" s="55" t="s">
        <v>135</v>
      </c>
      <c r="C31" s="56">
        <v>94.9</v>
      </c>
      <c r="D31" s="56">
        <v>94.9</v>
      </c>
      <c r="E31" s="56">
        <v>97.4</v>
      </c>
      <c r="F31" s="56">
        <v>84.3</v>
      </c>
      <c r="G31" s="56">
        <v>98.2</v>
      </c>
      <c r="H31" s="56">
        <f t="shared" si="0"/>
        <v>93.940000000000012</v>
      </c>
    </row>
    <row r="32" spans="1:8" x14ac:dyDescent="0.55000000000000004">
      <c r="A32" s="13">
        <v>31</v>
      </c>
      <c r="B32" s="55" t="s">
        <v>136</v>
      </c>
      <c r="C32" s="56">
        <v>93.3</v>
      </c>
      <c r="D32" s="56">
        <v>92.9</v>
      </c>
      <c r="E32" s="56">
        <v>96.3</v>
      </c>
      <c r="F32" s="56">
        <v>91.333333333333329</v>
      </c>
      <c r="G32" s="56">
        <v>95.7</v>
      </c>
      <c r="H32" s="56">
        <f t="shared" si="0"/>
        <v>93.906666666666666</v>
      </c>
    </row>
    <row r="33" spans="1:8" x14ac:dyDescent="0.55000000000000004">
      <c r="A33" s="13">
        <v>32</v>
      </c>
      <c r="B33" s="55" t="s">
        <v>137</v>
      </c>
      <c r="C33" s="56">
        <v>93.9</v>
      </c>
      <c r="D33" s="56">
        <v>93.6</v>
      </c>
      <c r="E33" s="56">
        <v>93.1</v>
      </c>
      <c r="F33" s="56">
        <v>94.3</v>
      </c>
      <c r="G33" s="56">
        <v>94.2</v>
      </c>
      <c r="H33" s="56">
        <f t="shared" si="0"/>
        <v>93.820000000000007</v>
      </c>
    </row>
    <row r="34" spans="1:8" x14ac:dyDescent="0.55000000000000004">
      <c r="A34" s="13">
        <v>33</v>
      </c>
      <c r="B34" s="55" t="s">
        <v>38</v>
      </c>
      <c r="C34" s="56">
        <v>93.4</v>
      </c>
      <c r="D34" s="56">
        <v>93.4</v>
      </c>
      <c r="E34" s="56">
        <v>91.7</v>
      </c>
      <c r="F34" s="56">
        <v>94</v>
      </c>
      <c r="G34" s="56">
        <v>95.6</v>
      </c>
      <c r="H34" s="56">
        <f t="shared" si="0"/>
        <v>93.62</v>
      </c>
    </row>
    <row r="35" spans="1:8" x14ac:dyDescent="0.55000000000000004">
      <c r="A35" s="13">
        <v>34</v>
      </c>
      <c r="B35" s="55" t="s">
        <v>29</v>
      </c>
      <c r="C35" s="56">
        <v>95.8</v>
      </c>
      <c r="D35" s="56">
        <v>95.8</v>
      </c>
      <c r="E35" s="56">
        <v>88.1</v>
      </c>
      <c r="F35" s="56">
        <v>94.6</v>
      </c>
      <c r="G35" s="56">
        <v>93.6</v>
      </c>
      <c r="H35" s="56">
        <f t="shared" si="0"/>
        <v>93.58</v>
      </c>
    </row>
    <row r="36" spans="1:8" x14ac:dyDescent="0.55000000000000004">
      <c r="A36" s="13">
        <v>35</v>
      </c>
      <c r="B36" s="55" t="s">
        <v>138</v>
      </c>
      <c r="C36" s="56">
        <v>97.3</v>
      </c>
      <c r="D36" s="56">
        <v>97.3</v>
      </c>
      <c r="E36" s="56">
        <v>97</v>
      </c>
      <c r="F36" s="56">
        <v>78.8</v>
      </c>
      <c r="G36" s="56">
        <v>97.4</v>
      </c>
      <c r="H36" s="56">
        <f t="shared" si="0"/>
        <v>93.560000000000016</v>
      </c>
    </row>
    <row r="37" spans="1:8" x14ac:dyDescent="0.55000000000000004">
      <c r="A37" s="13">
        <v>36</v>
      </c>
      <c r="B37" s="55" t="s">
        <v>139</v>
      </c>
      <c r="C37" s="56">
        <v>97.1</v>
      </c>
      <c r="D37" s="56">
        <v>97.1</v>
      </c>
      <c r="E37" s="56">
        <v>81.099999999999994</v>
      </c>
      <c r="F37" s="56">
        <v>95.4</v>
      </c>
      <c r="G37" s="56">
        <v>97.1</v>
      </c>
      <c r="H37" s="56">
        <f t="shared" si="0"/>
        <v>93.559999999999988</v>
      </c>
    </row>
    <row r="38" spans="1:8" x14ac:dyDescent="0.55000000000000004">
      <c r="A38" s="13">
        <v>37</v>
      </c>
      <c r="B38" s="55" t="s">
        <v>140</v>
      </c>
      <c r="C38" s="56">
        <v>99</v>
      </c>
      <c r="D38" s="56">
        <v>98.5</v>
      </c>
      <c r="E38" s="56">
        <v>83</v>
      </c>
      <c r="F38" s="56">
        <v>89.6</v>
      </c>
      <c r="G38" s="56">
        <v>97.2</v>
      </c>
      <c r="H38" s="56">
        <f t="shared" si="0"/>
        <v>93.460000000000008</v>
      </c>
    </row>
    <row r="39" spans="1:8" x14ac:dyDescent="0.55000000000000004">
      <c r="A39" s="13">
        <v>38</v>
      </c>
      <c r="B39" s="55" t="s">
        <v>141</v>
      </c>
      <c r="C39" s="56">
        <v>98.1</v>
      </c>
      <c r="D39" s="56">
        <v>97.3</v>
      </c>
      <c r="E39" s="56">
        <v>81.7</v>
      </c>
      <c r="F39" s="56">
        <v>93.8</v>
      </c>
      <c r="G39" s="56">
        <v>96</v>
      </c>
      <c r="H39" s="56">
        <f t="shared" si="0"/>
        <v>93.38</v>
      </c>
    </row>
    <row r="40" spans="1:8" x14ac:dyDescent="0.55000000000000004">
      <c r="A40" s="13">
        <v>39</v>
      </c>
      <c r="B40" s="55" t="s">
        <v>142</v>
      </c>
      <c r="C40" s="56">
        <v>98.3</v>
      </c>
      <c r="D40" s="56">
        <v>98.2</v>
      </c>
      <c r="E40" s="56">
        <v>98.9</v>
      </c>
      <c r="F40" s="56">
        <v>72.666666666666671</v>
      </c>
      <c r="G40" s="56">
        <v>98.6</v>
      </c>
      <c r="H40" s="56">
        <f t="shared" si="0"/>
        <v>93.333333333333329</v>
      </c>
    </row>
    <row r="41" spans="1:8" x14ac:dyDescent="0.55000000000000004">
      <c r="A41" s="13">
        <v>40</v>
      </c>
      <c r="B41" s="55" t="s">
        <v>143</v>
      </c>
      <c r="C41" s="56">
        <v>94.6</v>
      </c>
      <c r="D41" s="56">
        <v>94.4</v>
      </c>
      <c r="E41" s="56">
        <v>90.1</v>
      </c>
      <c r="F41" s="56">
        <v>93.4</v>
      </c>
      <c r="G41" s="56">
        <v>93.7</v>
      </c>
      <c r="H41" s="56">
        <f t="shared" si="0"/>
        <v>93.24</v>
      </c>
    </row>
    <row r="42" spans="1:8" x14ac:dyDescent="0.55000000000000004">
      <c r="A42" s="13">
        <v>41</v>
      </c>
      <c r="B42" s="55" t="s">
        <v>77</v>
      </c>
      <c r="C42" s="56">
        <v>95.9</v>
      </c>
      <c r="D42" s="56">
        <v>95.8</v>
      </c>
      <c r="E42" s="56">
        <v>90.6</v>
      </c>
      <c r="F42" s="56">
        <v>86.5</v>
      </c>
      <c r="G42" s="56">
        <v>96.5</v>
      </c>
      <c r="H42" s="56">
        <f t="shared" si="0"/>
        <v>93.059999999999988</v>
      </c>
    </row>
    <row r="43" spans="1:8" x14ac:dyDescent="0.55000000000000004">
      <c r="A43" s="13">
        <v>42</v>
      </c>
      <c r="B43" s="55" t="s">
        <v>144</v>
      </c>
      <c r="C43" s="56">
        <v>93.1</v>
      </c>
      <c r="D43" s="56">
        <v>93.5</v>
      </c>
      <c r="E43" s="56">
        <v>95.9</v>
      </c>
      <c r="F43" s="56">
        <v>86.75</v>
      </c>
      <c r="G43" s="56">
        <v>95.7</v>
      </c>
      <c r="H43" s="56">
        <f t="shared" si="0"/>
        <v>92.99</v>
      </c>
    </row>
    <row r="44" spans="1:8" x14ac:dyDescent="0.55000000000000004">
      <c r="A44" s="13">
        <v>43</v>
      </c>
      <c r="B44" s="55" t="s">
        <v>145</v>
      </c>
      <c r="C44" s="56">
        <v>94.8</v>
      </c>
      <c r="D44" s="56">
        <v>94.8</v>
      </c>
      <c r="E44" s="56">
        <v>86.125</v>
      </c>
      <c r="F44" s="56">
        <v>95</v>
      </c>
      <c r="G44" s="56">
        <v>93</v>
      </c>
      <c r="H44" s="56">
        <f t="shared" si="0"/>
        <v>92.745000000000005</v>
      </c>
    </row>
    <row r="45" spans="1:8" x14ac:dyDescent="0.55000000000000004">
      <c r="A45" s="13">
        <v>44</v>
      </c>
      <c r="B45" s="55" t="s">
        <v>146</v>
      </c>
      <c r="C45" s="56">
        <v>97.6</v>
      </c>
      <c r="D45" s="56">
        <v>97.7</v>
      </c>
      <c r="E45" s="56">
        <v>92.7</v>
      </c>
      <c r="F45" s="56">
        <v>77</v>
      </c>
      <c r="G45" s="56">
        <v>96.3</v>
      </c>
      <c r="H45" s="56">
        <f t="shared" si="0"/>
        <v>92.26</v>
      </c>
    </row>
    <row r="46" spans="1:8" x14ac:dyDescent="0.55000000000000004">
      <c r="A46" s="13">
        <v>45</v>
      </c>
      <c r="B46" s="55" t="s">
        <v>28</v>
      </c>
      <c r="C46" s="56">
        <v>94.2</v>
      </c>
      <c r="D46" s="56">
        <v>92</v>
      </c>
      <c r="E46" s="56">
        <v>93.8</v>
      </c>
      <c r="F46" s="56">
        <v>89.5</v>
      </c>
      <c r="G46" s="56">
        <v>91.6</v>
      </c>
      <c r="H46" s="56">
        <f t="shared" si="0"/>
        <v>92.22</v>
      </c>
    </row>
    <row r="47" spans="1:8" x14ac:dyDescent="0.55000000000000004">
      <c r="A47" s="13">
        <v>46</v>
      </c>
      <c r="B47" s="55" t="s">
        <v>147</v>
      </c>
      <c r="C47" s="56">
        <v>94.5</v>
      </c>
      <c r="D47" s="56">
        <v>94.5</v>
      </c>
      <c r="E47" s="56">
        <v>86.3</v>
      </c>
      <c r="F47" s="56">
        <v>92.5</v>
      </c>
      <c r="G47" s="56">
        <v>93.1</v>
      </c>
      <c r="H47" s="56">
        <f t="shared" si="0"/>
        <v>92.179999999999993</v>
      </c>
    </row>
    <row r="48" spans="1:8" x14ac:dyDescent="0.55000000000000004">
      <c r="A48" s="13">
        <v>47</v>
      </c>
      <c r="B48" s="55" t="s">
        <v>148</v>
      </c>
      <c r="C48" s="56">
        <v>98.3</v>
      </c>
      <c r="D48" s="56">
        <v>98.3</v>
      </c>
      <c r="E48" s="56">
        <v>98.3</v>
      </c>
      <c r="F48" s="56">
        <v>67</v>
      </c>
      <c r="G48" s="56">
        <v>98.9</v>
      </c>
      <c r="H48" s="56">
        <f t="shared" si="0"/>
        <v>92.16</v>
      </c>
    </row>
    <row r="49" spans="1:8" x14ac:dyDescent="0.55000000000000004">
      <c r="A49" s="13">
        <v>48</v>
      </c>
      <c r="B49" s="55" t="s">
        <v>149</v>
      </c>
      <c r="C49" s="56">
        <v>91.5</v>
      </c>
      <c r="D49" s="56">
        <v>91.5</v>
      </c>
      <c r="E49" s="56">
        <v>94.2</v>
      </c>
      <c r="F49" s="56">
        <v>88.111111111111114</v>
      </c>
      <c r="G49" s="56">
        <v>95.2</v>
      </c>
      <c r="H49" s="56">
        <f t="shared" si="0"/>
        <v>92.102222222222224</v>
      </c>
    </row>
    <row r="50" spans="1:8" x14ac:dyDescent="0.55000000000000004">
      <c r="A50" s="13">
        <v>49</v>
      </c>
      <c r="B50" s="55" t="s">
        <v>150</v>
      </c>
      <c r="C50" s="56">
        <v>92.6</v>
      </c>
      <c r="D50" s="56">
        <v>92.6</v>
      </c>
      <c r="E50" s="56">
        <v>91.571428571428569</v>
      </c>
      <c r="F50" s="56">
        <v>88</v>
      </c>
      <c r="G50" s="56">
        <v>95</v>
      </c>
      <c r="H50" s="56">
        <f t="shared" si="0"/>
        <v>91.954285714285703</v>
      </c>
    </row>
    <row r="51" spans="1:8" x14ac:dyDescent="0.55000000000000004">
      <c r="A51" s="13">
        <v>50</v>
      </c>
      <c r="B51" s="55" t="s">
        <v>35</v>
      </c>
      <c r="C51" s="56">
        <v>94.6</v>
      </c>
      <c r="D51" s="56">
        <v>94.4</v>
      </c>
      <c r="E51" s="56">
        <v>90</v>
      </c>
      <c r="F51" s="56">
        <v>88.8</v>
      </c>
      <c r="G51" s="56">
        <v>91.8</v>
      </c>
      <c r="H51" s="56">
        <f t="shared" si="0"/>
        <v>91.92</v>
      </c>
    </row>
    <row r="52" spans="1:8" x14ac:dyDescent="0.55000000000000004">
      <c r="A52" s="13">
        <v>51</v>
      </c>
      <c r="B52" s="55" t="s">
        <v>11</v>
      </c>
      <c r="C52" s="56">
        <v>96.6</v>
      </c>
      <c r="D52" s="56">
        <v>96</v>
      </c>
      <c r="E52" s="56">
        <v>83</v>
      </c>
      <c r="F52" s="56">
        <v>92.2</v>
      </c>
      <c r="G52" s="56">
        <v>91.6</v>
      </c>
      <c r="H52" s="56">
        <f t="shared" si="0"/>
        <v>91.88</v>
      </c>
    </row>
    <row r="53" spans="1:8" x14ac:dyDescent="0.55000000000000004">
      <c r="A53" s="13">
        <v>52</v>
      </c>
      <c r="B53" s="55" t="s">
        <v>151</v>
      </c>
      <c r="C53" s="56">
        <v>93.8</v>
      </c>
      <c r="D53" s="56">
        <v>93.8</v>
      </c>
      <c r="E53" s="56">
        <v>87.9</v>
      </c>
      <c r="F53" s="56">
        <v>91.8</v>
      </c>
      <c r="G53" s="56">
        <v>91.8</v>
      </c>
      <c r="H53" s="56">
        <f t="shared" si="0"/>
        <v>91.820000000000007</v>
      </c>
    </row>
    <row r="54" spans="1:8" x14ac:dyDescent="0.55000000000000004">
      <c r="A54" s="13">
        <v>53</v>
      </c>
      <c r="B54" s="55" t="s">
        <v>152</v>
      </c>
      <c r="C54" s="56">
        <v>94.1</v>
      </c>
      <c r="D54" s="56">
        <v>93.5</v>
      </c>
      <c r="E54" s="56">
        <v>86.7</v>
      </c>
      <c r="F54" s="56">
        <v>92.7</v>
      </c>
      <c r="G54" s="56">
        <v>92</v>
      </c>
      <c r="H54" s="56">
        <f t="shared" si="0"/>
        <v>91.8</v>
      </c>
    </row>
    <row r="55" spans="1:8" x14ac:dyDescent="0.55000000000000004">
      <c r="A55" s="13">
        <v>54</v>
      </c>
      <c r="B55" s="55" t="s">
        <v>8</v>
      </c>
      <c r="C55" s="56">
        <v>96</v>
      </c>
      <c r="D55" s="56">
        <v>95.1</v>
      </c>
      <c r="E55" s="56">
        <v>89.8</v>
      </c>
      <c r="F55" s="56">
        <v>83</v>
      </c>
      <c r="G55" s="56">
        <v>94.8</v>
      </c>
      <c r="H55" s="56">
        <f t="shared" si="0"/>
        <v>91.74</v>
      </c>
    </row>
    <row r="56" spans="1:8" x14ac:dyDescent="0.55000000000000004">
      <c r="A56" s="13">
        <v>55</v>
      </c>
      <c r="B56" s="55" t="s">
        <v>153</v>
      </c>
      <c r="C56" s="56">
        <v>95.5</v>
      </c>
      <c r="D56" s="56">
        <v>95.8</v>
      </c>
      <c r="E56" s="56">
        <v>91.4</v>
      </c>
      <c r="F56" s="56">
        <v>80.571428571428569</v>
      </c>
      <c r="G56" s="56">
        <v>94.9</v>
      </c>
      <c r="H56" s="56">
        <f t="shared" si="0"/>
        <v>91.63428571428571</v>
      </c>
    </row>
    <row r="57" spans="1:8" x14ac:dyDescent="0.55000000000000004">
      <c r="A57" s="13">
        <v>56</v>
      </c>
      <c r="B57" s="55" t="s">
        <v>6</v>
      </c>
      <c r="C57" s="56">
        <v>96.9</v>
      </c>
      <c r="D57" s="56">
        <v>94.5</v>
      </c>
      <c r="E57" s="56">
        <v>91</v>
      </c>
      <c r="F57" s="56">
        <v>79.7</v>
      </c>
      <c r="G57" s="56">
        <v>95.7</v>
      </c>
      <c r="H57" s="56">
        <f t="shared" si="0"/>
        <v>91.559999999999988</v>
      </c>
    </row>
    <row r="58" spans="1:8" x14ac:dyDescent="0.55000000000000004">
      <c r="A58" s="13">
        <v>57</v>
      </c>
      <c r="B58" s="55" t="s">
        <v>154</v>
      </c>
      <c r="C58" s="56">
        <v>97</v>
      </c>
      <c r="D58" s="56">
        <v>88</v>
      </c>
      <c r="E58" s="56">
        <v>96.8</v>
      </c>
      <c r="F58" s="56">
        <v>77.142857142857139</v>
      </c>
      <c r="G58" s="56">
        <v>97.7</v>
      </c>
      <c r="H58" s="56">
        <f t="shared" si="0"/>
        <v>91.328571428571436</v>
      </c>
    </row>
    <row r="59" spans="1:8" x14ac:dyDescent="0.55000000000000004">
      <c r="A59" s="13">
        <v>58</v>
      </c>
      <c r="B59" s="55" t="s">
        <v>155</v>
      </c>
      <c r="C59" s="56">
        <v>91.9</v>
      </c>
      <c r="D59" s="56">
        <v>91.6</v>
      </c>
      <c r="E59" s="56">
        <v>87.4</v>
      </c>
      <c r="F59" s="56">
        <v>92.6</v>
      </c>
      <c r="G59" s="56">
        <v>91.9</v>
      </c>
      <c r="H59" s="56">
        <f t="shared" si="0"/>
        <v>91.08</v>
      </c>
    </row>
    <row r="60" spans="1:8" x14ac:dyDescent="0.55000000000000004">
      <c r="A60" s="13">
        <v>59</v>
      </c>
      <c r="B60" s="55" t="s">
        <v>76</v>
      </c>
      <c r="C60" s="56">
        <v>93.5</v>
      </c>
      <c r="D60" s="56">
        <v>93.5</v>
      </c>
      <c r="E60" s="56">
        <v>94.2</v>
      </c>
      <c r="F60" s="56">
        <v>82.5</v>
      </c>
      <c r="G60" s="56">
        <v>91.6</v>
      </c>
      <c r="H60" s="56">
        <f t="shared" si="0"/>
        <v>91.059999999999988</v>
      </c>
    </row>
    <row r="61" spans="1:8" x14ac:dyDescent="0.55000000000000004">
      <c r="A61" s="13">
        <v>60</v>
      </c>
      <c r="B61" s="55" t="s">
        <v>13</v>
      </c>
      <c r="C61" s="56">
        <v>94.7</v>
      </c>
      <c r="D61" s="56">
        <v>94.1</v>
      </c>
      <c r="E61" s="56">
        <v>85.2</v>
      </c>
      <c r="F61" s="56">
        <v>90</v>
      </c>
      <c r="G61" s="56">
        <v>90.8</v>
      </c>
      <c r="H61" s="56">
        <f t="shared" si="0"/>
        <v>90.960000000000008</v>
      </c>
    </row>
    <row r="62" spans="1:8" x14ac:dyDescent="0.55000000000000004">
      <c r="A62" s="13">
        <v>61</v>
      </c>
      <c r="B62" s="55" t="s">
        <v>156</v>
      </c>
      <c r="C62" s="56">
        <v>91.6</v>
      </c>
      <c r="D62" s="56">
        <v>90.4</v>
      </c>
      <c r="E62" s="56">
        <v>93</v>
      </c>
      <c r="F62" s="56">
        <v>82.3</v>
      </c>
      <c r="G62" s="56">
        <v>97</v>
      </c>
      <c r="H62" s="56">
        <f t="shared" si="0"/>
        <v>90.86</v>
      </c>
    </row>
    <row r="63" spans="1:8" x14ac:dyDescent="0.55000000000000004">
      <c r="A63" s="13">
        <v>62</v>
      </c>
      <c r="B63" s="55" t="s">
        <v>157</v>
      </c>
      <c r="C63" s="56">
        <v>94.5</v>
      </c>
      <c r="D63" s="56">
        <v>94.5</v>
      </c>
      <c r="E63" s="56">
        <v>81</v>
      </c>
      <c r="F63" s="56">
        <v>90.9</v>
      </c>
      <c r="G63" s="56">
        <v>93.4</v>
      </c>
      <c r="H63" s="56">
        <f t="shared" si="0"/>
        <v>90.859999999999985</v>
      </c>
    </row>
    <row r="64" spans="1:8" x14ac:dyDescent="0.55000000000000004">
      <c r="A64" s="13">
        <v>63</v>
      </c>
      <c r="B64" s="55" t="s">
        <v>70</v>
      </c>
      <c r="C64" s="56">
        <v>95.3</v>
      </c>
      <c r="D64" s="56">
        <v>95.3</v>
      </c>
      <c r="E64" s="56">
        <v>75.400000000000006</v>
      </c>
      <c r="F64" s="56">
        <v>95.3</v>
      </c>
      <c r="G64" s="56">
        <v>91.5</v>
      </c>
      <c r="H64" s="56">
        <f t="shared" si="0"/>
        <v>90.56</v>
      </c>
    </row>
    <row r="65" spans="1:8" x14ac:dyDescent="0.55000000000000004">
      <c r="A65" s="13">
        <v>64</v>
      </c>
      <c r="B65" s="55" t="s">
        <v>158</v>
      </c>
      <c r="C65" s="56">
        <v>95.6</v>
      </c>
      <c r="D65" s="56">
        <v>92.9</v>
      </c>
      <c r="E65" s="56">
        <v>84.8</v>
      </c>
      <c r="F65" s="56">
        <v>85.8</v>
      </c>
      <c r="G65" s="56">
        <v>93.5</v>
      </c>
      <c r="H65" s="56">
        <f t="shared" si="0"/>
        <v>90.52000000000001</v>
      </c>
    </row>
    <row r="66" spans="1:8" x14ac:dyDescent="0.55000000000000004">
      <c r="A66" s="13">
        <v>65</v>
      </c>
      <c r="B66" s="55" t="s">
        <v>159</v>
      </c>
      <c r="C66" s="56">
        <v>91.4</v>
      </c>
      <c r="D66" s="56">
        <v>90.4</v>
      </c>
      <c r="E66" s="56">
        <v>88.9</v>
      </c>
      <c r="F66" s="56">
        <v>89.1</v>
      </c>
      <c r="G66" s="56">
        <v>92.2</v>
      </c>
      <c r="H66" s="56">
        <f t="shared" ref="H66:H129" si="1">AVERAGE(C66:G66)</f>
        <v>90.4</v>
      </c>
    </row>
    <row r="67" spans="1:8" x14ac:dyDescent="0.55000000000000004">
      <c r="A67" s="13">
        <v>66</v>
      </c>
      <c r="B67" s="55" t="s">
        <v>160</v>
      </c>
      <c r="C67" s="56">
        <v>97.7</v>
      </c>
      <c r="D67" s="56">
        <v>97.7</v>
      </c>
      <c r="E67" s="56">
        <v>96</v>
      </c>
      <c r="F67" s="56">
        <v>61.5</v>
      </c>
      <c r="G67" s="56">
        <v>97.3</v>
      </c>
      <c r="H67" s="56">
        <f t="shared" si="1"/>
        <v>90.039999999999992</v>
      </c>
    </row>
    <row r="68" spans="1:8" x14ac:dyDescent="0.55000000000000004">
      <c r="A68" s="13">
        <v>67</v>
      </c>
      <c r="B68" s="55" t="s">
        <v>161</v>
      </c>
      <c r="C68" s="56">
        <v>95.9</v>
      </c>
      <c r="D68" s="56">
        <v>95.9</v>
      </c>
      <c r="E68" s="56">
        <v>74.333333333333329</v>
      </c>
      <c r="F68" s="56">
        <v>95.9</v>
      </c>
      <c r="G68" s="56">
        <v>87.571428571428569</v>
      </c>
      <c r="H68" s="56">
        <f t="shared" si="1"/>
        <v>89.920952380952372</v>
      </c>
    </row>
    <row r="69" spans="1:8" x14ac:dyDescent="0.55000000000000004">
      <c r="A69" s="13">
        <v>68</v>
      </c>
      <c r="B69" s="55" t="s">
        <v>162</v>
      </c>
      <c r="C69" s="56">
        <v>92.2</v>
      </c>
      <c r="D69" s="56">
        <v>92.2</v>
      </c>
      <c r="E69" s="56">
        <v>91.1</v>
      </c>
      <c r="F69" s="56">
        <v>82</v>
      </c>
      <c r="G69" s="56">
        <v>91.8</v>
      </c>
      <c r="H69" s="56">
        <f t="shared" si="1"/>
        <v>89.86</v>
      </c>
    </row>
    <row r="70" spans="1:8" x14ac:dyDescent="0.55000000000000004">
      <c r="A70" s="13">
        <v>69</v>
      </c>
      <c r="B70" s="55" t="s">
        <v>163</v>
      </c>
      <c r="C70" s="56">
        <v>92.6</v>
      </c>
      <c r="D70" s="56">
        <v>92.4</v>
      </c>
      <c r="E70" s="56">
        <v>87.8</v>
      </c>
      <c r="F70" s="56">
        <v>83</v>
      </c>
      <c r="G70" s="56">
        <v>93.5</v>
      </c>
      <c r="H70" s="56">
        <f t="shared" si="1"/>
        <v>89.86</v>
      </c>
    </row>
    <row r="71" spans="1:8" x14ac:dyDescent="0.55000000000000004">
      <c r="A71" s="13">
        <v>70</v>
      </c>
      <c r="B71" s="55" t="s">
        <v>12</v>
      </c>
      <c r="C71" s="56">
        <v>91.3</v>
      </c>
      <c r="D71" s="56">
        <v>91.4</v>
      </c>
      <c r="E71" s="56">
        <v>84.3</v>
      </c>
      <c r="F71" s="56">
        <v>89.8</v>
      </c>
      <c r="G71" s="56">
        <v>91.9</v>
      </c>
      <c r="H71" s="56">
        <f t="shared" si="1"/>
        <v>89.740000000000009</v>
      </c>
    </row>
    <row r="72" spans="1:8" x14ac:dyDescent="0.55000000000000004">
      <c r="A72" s="13">
        <v>71</v>
      </c>
      <c r="B72" s="55" t="s">
        <v>9</v>
      </c>
      <c r="C72" s="56">
        <v>97.2</v>
      </c>
      <c r="D72" s="56">
        <v>94.6</v>
      </c>
      <c r="E72" s="56">
        <v>88</v>
      </c>
      <c r="F72" s="56">
        <v>81</v>
      </c>
      <c r="G72" s="56">
        <v>87.6</v>
      </c>
      <c r="H72" s="56">
        <f t="shared" si="1"/>
        <v>89.679999999999993</v>
      </c>
    </row>
    <row r="73" spans="1:8" x14ac:dyDescent="0.55000000000000004">
      <c r="A73" s="13">
        <v>72</v>
      </c>
      <c r="B73" s="55" t="s">
        <v>164</v>
      </c>
      <c r="C73" s="56">
        <v>90.2</v>
      </c>
      <c r="D73" s="56">
        <v>90</v>
      </c>
      <c r="E73" s="56">
        <v>85.7</v>
      </c>
      <c r="F73" s="56">
        <v>89.2</v>
      </c>
      <c r="G73" s="56">
        <v>91.7</v>
      </c>
      <c r="H73" s="56">
        <f t="shared" si="1"/>
        <v>89.359999999999985</v>
      </c>
    </row>
    <row r="74" spans="1:8" x14ac:dyDescent="0.55000000000000004">
      <c r="A74" s="13">
        <v>73</v>
      </c>
      <c r="B74" s="55" t="s">
        <v>73</v>
      </c>
      <c r="C74" s="56">
        <v>94.1</v>
      </c>
      <c r="D74" s="56">
        <v>94.1</v>
      </c>
      <c r="E74" s="56">
        <v>75.900000000000006</v>
      </c>
      <c r="F74" s="56">
        <v>87.1</v>
      </c>
      <c r="G74" s="56">
        <v>94.571428571428569</v>
      </c>
      <c r="H74" s="56">
        <f t="shared" si="1"/>
        <v>89.15428571428572</v>
      </c>
    </row>
    <row r="75" spans="1:8" x14ac:dyDescent="0.55000000000000004">
      <c r="A75" s="13">
        <v>74</v>
      </c>
      <c r="B75" s="55" t="s">
        <v>165</v>
      </c>
      <c r="C75" s="56">
        <v>93.8</v>
      </c>
      <c r="D75" s="56">
        <v>93.6</v>
      </c>
      <c r="E75" s="56">
        <v>88</v>
      </c>
      <c r="F75" s="56">
        <v>84.6</v>
      </c>
      <c r="G75" s="56">
        <v>84.5</v>
      </c>
      <c r="H75" s="56">
        <f t="shared" si="1"/>
        <v>88.9</v>
      </c>
    </row>
    <row r="76" spans="1:8" x14ac:dyDescent="0.55000000000000004">
      <c r="A76" s="13">
        <v>75</v>
      </c>
      <c r="B76" s="55" t="s">
        <v>81</v>
      </c>
      <c r="C76" s="56">
        <v>93.1</v>
      </c>
      <c r="D76" s="56">
        <v>93.1</v>
      </c>
      <c r="E76" s="56">
        <v>73.3</v>
      </c>
      <c r="F76" s="56">
        <v>93.1</v>
      </c>
      <c r="G76" s="56">
        <v>89.833333333333329</v>
      </c>
      <c r="H76" s="56">
        <f t="shared" si="1"/>
        <v>88.486666666666665</v>
      </c>
    </row>
    <row r="77" spans="1:8" x14ac:dyDescent="0.55000000000000004">
      <c r="A77" s="13">
        <v>76</v>
      </c>
      <c r="B77" s="55" t="s">
        <v>166</v>
      </c>
      <c r="C77" s="56">
        <v>97.7</v>
      </c>
      <c r="D77" s="56">
        <v>97.6</v>
      </c>
      <c r="E77" s="56">
        <v>94.8</v>
      </c>
      <c r="F77" s="56">
        <v>57</v>
      </c>
      <c r="G77" s="56">
        <v>95.2</v>
      </c>
      <c r="H77" s="56">
        <f t="shared" si="1"/>
        <v>88.460000000000008</v>
      </c>
    </row>
    <row r="78" spans="1:8" x14ac:dyDescent="0.55000000000000004">
      <c r="A78" s="13">
        <v>77</v>
      </c>
      <c r="B78" s="55" t="s">
        <v>167</v>
      </c>
      <c r="C78" s="56">
        <v>90.7</v>
      </c>
      <c r="D78" s="56">
        <v>90.7</v>
      </c>
      <c r="E78" s="56">
        <v>80.5</v>
      </c>
      <c r="F78" s="56">
        <v>89.7</v>
      </c>
      <c r="G78" s="56">
        <v>89</v>
      </c>
      <c r="H78" s="56">
        <f t="shared" si="1"/>
        <v>88.11999999999999</v>
      </c>
    </row>
    <row r="79" spans="1:8" x14ac:dyDescent="0.55000000000000004">
      <c r="A79" s="13">
        <v>78</v>
      </c>
      <c r="B79" s="55" t="s">
        <v>168</v>
      </c>
      <c r="C79" s="56">
        <v>89.5</v>
      </c>
      <c r="D79" s="56">
        <v>89.5</v>
      </c>
      <c r="E79" s="56">
        <v>80.599999999999994</v>
      </c>
      <c r="F79" s="56">
        <v>89.5</v>
      </c>
      <c r="G79" s="56">
        <v>90.8</v>
      </c>
      <c r="H79" s="56">
        <f t="shared" si="1"/>
        <v>87.98</v>
      </c>
    </row>
    <row r="80" spans="1:8" x14ac:dyDescent="0.55000000000000004">
      <c r="A80" s="13">
        <v>79</v>
      </c>
      <c r="B80" s="55" t="s">
        <v>169</v>
      </c>
      <c r="C80" s="56">
        <v>91.3</v>
      </c>
      <c r="D80" s="56">
        <v>91.2</v>
      </c>
      <c r="E80" s="56">
        <v>85</v>
      </c>
      <c r="F80" s="56">
        <v>81.7</v>
      </c>
      <c r="G80" s="56">
        <v>90</v>
      </c>
      <c r="H80" s="56">
        <f t="shared" si="1"/>
        <v>87.84</v>
      </c>
    </row>
    <row r="81" spans="1:8" x14ac:dyDescent="0.55000000000000004">
      <c r="A81" s="13">
        <v>80</v>
      </c>
      <c r="B81" s="55" t="s">
        <v>170</v>
      </c>
      <c r="C81" s="56">
        <v>93.4</v>
      </c>
      <c r="D81" s="56">
        <v>93.4</v>
      </c>
      <c r="E81" s="56">
        <v>94.9</v>
      </c>
      <c r="F81" s="56">
        <v>59</v>
      </c>
      <c r="G81" s="56">
        <v>97.4</v>
      </c>
      <c r="H81" s="56">
        <f t="shared" si="1"/>
        <v>87.62</v>
      </c>
    </row>
    <row r="82" spans="1:8" x14ac:dyDescent="0.55000000000000004">
      <c r="A82" s="13">
        <v>81</v>
      </c>
      <c r="B82" s="55" t="s">
        <v>171</v>
      </c>
      <c r="C82" s="56">
        <v>90.6</v>
      </c>
      <c r="D82" s="56">
        <v>90.2</v>
      </c>
      <c r="E82" s="56">
        <v>87.1</v>
      </c>
      <c r="F82" s="56">
        <v>72.375</v>
      </c>
      <c r="G82" s="56">
        <v>94.1</v>
      </c>
      <c r="H82" s="56">
        <f t="shared" si="1"/>
        <v>86.875</v>
      </c>
    </row>
    <row r="83" spans="1:8" x14ac:dyDescent="0.55000000000000004">
      <c r="A83" s="13">
        <v>82</v>
      </c>
      <c r="B83" s="55" t="s">
        <v>172</v>
      </c>
      <c r="C83" s="56">
        <v>91.1</v>
      </c>
      <c r="D83" s="56">
        <v>91.1</v>
      </c>
      <c r="E83" s="56">
        <v>74.7</v>
      </c>
      <c r="F83" s="56">
        <v>89.6</v>
      </c>
      <c r="G83" s="56">
        <v>87.8</v>
      </c>
      <c r="H83" s="56">
        <f t="shared" si="1"/>
        <v>86.86</v>
      </c>
    </row>
    <row r="84" spans="1:8" x14ac:dyDescent="0.55000000000000004">
      <c r="A84" s="13">
        <v>83</v>
      </c>
      <c r="B84" s="55" t="s">
        <v>173</v>
      </c>
      <c r="C84" s="56">
        <v>82.4</v>
      </c>
      <c r="D84" s="56">
        <v>82.4</v>
      </c>
      <c r="E84" s="56">
        <v>85.6</v>
      </c>
      <c r="F84" s="56">
        <v>90.3</v>
      </c>
      <c r="G84" s="56">
        <v>92.7</v>
      </c>
      <c r="H84" s="56">
        <f t="shared" si="1"/>
        <v>86.679999999999993</v>
      </c>
    </row>
    <row r="85" spans="1:8" x14ac:dyDescent="0.55000000000000004">
      <c r="A85" s="13">
        <v>84</v>
      </c>
      <c r="B85" s="55" t="s">
        <v>174</v>
      </c>
      <c r="C85" s="56">
        <v>94.9</v>
      </c>
      <c r="D85" s="56">
        <v>94.9</v>
      </c>
      <c r="E85" s="56">
        <v>93.7</v>
      </c>
      <c r="F85" s="56">
        <v>60.8</v>
      </c>
      <c r="G85" s="56">
        <v>88.9</v>
      </c>
      <c r="H85" s="56">
        <f t="shared" si="1"/>
        <v>86.640000000000015</v>
      </c>
    </row>
    <row r="86" spans="1:8" x14ac:dyDescent="0.55000000000000004">
      <c r="A86" s="13">
        <v>85</v>
      </c>
      <c r="B86" s="55" t="s">
        <v>175</v>
      </c>
      <c r="C86" s="56">
        <v>93.1</v>
      </c>
      <c r="D86" s="56">
        <v>93.1</v>
      </c>
      <c r="E86" s="56">
        <v>93.4</v>
      </c>
      <c r="F86" s="56">
        <v>58.375</v>
      </c>
      <c r="G86" s="56">
        <v>93.9</v>
      </c>
      <c r="H86" s="56">
        <f t="shared" si="1"/>
        <v>86.375</v>
      </c>
    </row>
    <row r="87" spans="1:8" x14ac:dyDescent="0.55000000000000004">
      <c r="A87" s="13">
        <v>86</v>
      </c>
      <c r="B87" s="55" t="s">
        <v>74</v>
      </c>
      <c r="C87" s="56">
        <v>89.5</v>
      </c>
      <c r="D87" s="56">
        <v>89.5</v>
      </c>
      <c r="E87" s="56">
        <v>74.428571428571431</v>
      </c>
      <c r="F87" s="56">
        <v>89.5</v>
      </c>
      <c r="G87" s="56">
        <v>88.714285714285708</v>
      </c>
      <c r="H87" s="56">
        <f t="shared" si="1"/>
        <v>86.328571428571436</v>
      </c>
    </row>
    <row r="88" spans="1:8" x14ac:dyDescent="0.55000000000000004">
      <c r="A88" s="13">
        <v>87</v>
      </c>
      <c r="B88" s="55" t="s">
        <v>176</v>
      </c>
      <c r="C88" s="56">
        <v>87.8</v>
      </c>
      <c r="D88" s="56">
        <v>87.8</v>
      </c>
      <c r="E88" s="56">
        <v>78.7</v>
      </c>
      <c r="F88" s="56">
        <v>88.7</v>
      </c>
      <c r="G88" s="56">
        <v>87</v>
      </c>
      <c r="H88" s="56">
        <f t="shared" si="1"/>
        <v>86</v>
      </c>
    </row>
    <row r="89" spans="1:8" x14ac:dyDescent="0.55000000000000004">
      <c r="A89" s="13">
        <v>88</v>
      </c>
      <c r="B89" s="55" t="s">
        <v>177</v>
      </c>
      <c r="C89" s="56">
        <v>86.5</v>
      </c>
      <c r="D89" s="56">
        <v>86.5</v>
      </c>
      <c r="E89" s="56">
        <v>86.9</v>
      </c>
      <c r="F89" s="56">
        <v>81.400000000000006</v>
      </c>
      <c r="G89" s="56">
        <v>88.3</v>
      </c>
      <c r="H89" s="56">
        <f t="shared" si="1"/>
        <v>85.919999999999987</v>
      </c>
    </row>
    <row r="90" spans="1:8" x14ac:dyDescent="0.55000000000000004">
      <c r="A90" s="13">
        <v>89</v>
      </c>
      <c r="B90" s="55" t="s">
        <v>78</v>
      </c>
      <c r="C90" s="56">
        <v>83.8</v>
      </c>
      <c r="D90" s="56">
        <v>83.8</v>
      </c>
      <c r="E90" s="56">
        <v>83.9</v>
      </c>
      <c r="F90" s="56">
        <v>87.3</v>
      </c>
      <c r="G90" s="56">
        <v>90.2</v>
      </c>
      <c r="H90" s="56">
        <f t="shared" si="1"/>
        <v>85.8</v>
      </c>
    </row>
    <row r="91" spans="1:8" x14ac:dyDescent="0.55000000000000004">
      <c r="A91" s="13">
        <v>90</v>
      </c>
      <c r="B91" s="55" t="s">
        <v>178</v>
      </c>
      <c r="C91" s="56">
        <v>87.8</v>
      </c>
      <c r="D91" s="56">
        <v>87.3</v>
      </c>
      <c r="E91" s="56">
        <v>78.099999999999994</v>
      </c>
      <c r="F91" s="56">
        <v>85.75</v>
      </c>
      <c r="G91" s="56">
        <v>87.5</v>
      </c>
      <c r="H91" s="56">
        <f t="shared" si="1"/>
        <v>85.289999999999992</v>
      </c>
    </row>
    <row r="92" spans="1:8" x14ac:dyDescent="0.55000000000000004">
      <c r="A92" s="13">
        <v>91</v>
      </c>
      <c r="B92" s="55" t="s">
        <v>115</v>
      </c>
      <c r="C92" s="56">
        <v>88.9</v>
      </c>
      <c r="D92" s="56">
        <v>88.3</v>
      </c>
      <c r="E92" s="56">
        <v>93.3</v>
      </c>
      <c r="F92" s="56">
        <v>65.099999999999994</v>
      </c>
      <c r="G92" s="56">
        <v>89.2</v>
      </c>
      <c r="H92" s="56">
        <f t="shared" si="1"/>
        <v>84.960000000000008</v>
      </c>
    </row>
    <row r="93" spans="1:8" x14ac:dyDescent="0.55000000000000004">
      <c r="A93" s="13">
        <v>92</v>
      </c>
      <c r="B93" s="55" t="s">
        <v>54</v>
      </c>
      <c r="C93" s="56">
        <v>87.3</v>
      </c>
      <c r="D93" s="56">
        <v>87.3</v>
      </c>
      <c r="E93" s="56">
        <v>81.3</v>
      </c>
      <c r="F93" s="56">
        <v>79.75</v>
      </c>
      <c r="G93" s="56">
        <v>88.5</v>
      </c>
      <c r="H93" s="56">
        <f t="shared" si="1"/>
        <v>84.83</v>
      </c>
    </row>
    <row r="94" spans="1:8" x14ac:dyDescent="0.55000000000000004">
      <c r="A94" s="13">
        <v>93</v>
      </c>
      <c r="B94" s="55" t="s">
        <v>90</v>
      </c>
      <c r="C94" s="56">
        <v>88.8</v>
      </c>
      <c r="D94" s="56">
        <v>88.8</v>
      </c>
      <c r="E94" s="56">
        <v>85</v>
      </c>
      <c r="F94" s="56">
        <v>80.428571428571431</v>
      </c>
      <c r="G94" s="56">
        <v>81</v>
      </c>
      <c r="H94" s="56">
        <f t="shared" si="1"/>
        <v>84.805714285714288</v>
      </c>
    </row>
    <row r="95" spans="1:8" x14ac:dyDescent="0.55000000000000004">
      <c r="A95" s="13">
        <v>94</v>
      </c>
      <c r="B95" s="55" t="s">
        <v>179</v>
      </c>
      <c r="C95" s="56">
        <v>90.3</v>
      </c>
      <c r="D95" s="56">
        <v>90.3</v>
      </c>
      <c r="E95" s="56">
        <v>77.3</v>
      </c>
      <c r="F95" s="56">
        <v>83.444444444444443</v>
      </c>
      <c r="G95" s="56">
        <v>82.333333333333329</v>
      </c>
      <c r="H95" s="56">
        <f t="shared" si="1"/>
        <v>84.73555555555555</v>
      </c>
    </row>
    <row r="96" spans="1:8" x14ac:dyDescent="0.55000000000000004">
      <c r="A96" s="13">
        <v>95</v>
      </c>
      <c r="B96" s="55" t="s">
        <v>180</v>
      </c>
      <c r="C96" s="56">
        <v>89.7</v>
      </c>
      <c r="D96" s="56">
        <v>89.7</v>
      </c>
      <c r="E96" s="56">
        <v>63.5</v>
      </c>
      <c r="F96" s="56">
        <v>89.5</v>
      </c>
      <c r="G96" s="56">
        <v>88</v>
      </c>
      <c r="H96" s="56">
        <f t="shared" si="1"/>
        <v>84.08</v>
      </c>
    </row>
    <row r="97" spans="1:8" x14ac:dyDescent="0.55000000000000004">
      <c r="A97" s="13">
        <v>96</v>
      </c>
      <c r="B97" s="55" t="s">
        <v>181</v>
      </c>
      <c r="C97" s="56">
        <v>90.4</v>
      </c>
      <c r="D97" s="56">
        <v>90.4</v>
      </c>
      <c r="E97" s="56">
        <v>66</v>
      </c>
      <c r="F97" s="56">
        <v>89</v>
      </c>
      <c r="G97" s="56">
        <v>83.5</v>
      </c>
      <c r="H97" s="56">
        <f t="shared" si="1"/>
        <v>83.86</v>
      </c>
    </row>
    <row r="98" spans="1:8" x14ac:dyDescent="0.55000000000000004">
      <c r="A98" s="13">
        <v>97</v>
      </c>
      <c r="B98" s="55" t="s">
        <v>182</v>
      </c>
      <c r="C98" s="56">
        <v>87.9</v>
      </c>
      <c r="D98" s="56">
        <v>87.9</v>
      </c>
      <c r="E98" s="56">
        <v>63.222222222222221</v>
      </c>
      <c r="F98" s="56">
        <v>86.333333333333329</v>
      </c>
      <c r="G98" s="56">
        <v>93.166666666666671</v>
      </c>
      <c r="H98" s="56">
        <f t="shared" si="1"/>
        <v>83.704444444444448</v>
      </c>
    </row>
    <row r="99" spans="1:8" x14ac:dyDescent="0.55000000000000004">
      <c r="A99" s="13">
        <v>98</v>
      </c>
      <c r="B99" s="55" t="s">
        <v>183</v>
      </c>
      <c r="C99" s="56">
        <v>90</v>
      </c>
      <c r="D99" s="56">
        <v>90</v>
      </c>
      <c r="E99" s="56">
        <v>61.5</v>
      </c>
      <c r="F99" s="56">
        <v>89.5</v>
      </c>
      <c r="G99" s="56">
        <v>87.333333333333329</v>
      </c>
      <c r="H99" s="56">
        <f t="shared" si="1"/>
        <v>83.666666666666657</v>
      </c>
    </row>
    <row r="100" spans="1:8" x14ac:dyDescent="0.55000000000000004">
      <c r="A100" s="13">
        <v>99</v>
      </c>
      <c r="B100" s="55" t="s">
        <v>184</v>
      </c>
      <c r="C100" s="56">
        <v>88.4</v>
      </c>
      <c r="D100" s="56">
        <v>88.8</v>
      </c>
      <c r="E100" s="56">
        <v>75.7</v>
      </c>
      <c r="F100" s="56">
        <v>80.400000000000006</v>
      </c>
      <c r="G100" s="56">
        <v>84.9</v>
      </c>
      <c r="H100" s="56">
        <f t="shared" si="1"/>
        <v>83.639999999999986</v>
      </c>
    </row>
    <row r="101" spans="1:8" x14ac:dyDescent="0.55000000000000004">
      <c r="A101" s="13">
        <v>100</v>
      </c>
      <c r="B101" s="55" t="s">
        <v>185</v>
      </c>
      <c r="C101" s="56">
        <v>90.7</v>
      </c>
      <c r="D101" s="56">
        <v>90.7</v>
      </c>
      <c r="E101" s="56">
        <v>60.666666666666664</v>
      </c>
      <c r="F101" s="56">
        <v>88.222222222222229</v>
      </c>
      <c r="G101" s="56">
        <v>85.5</v>
      </c>
      <c r="H101" s="56">
        <f t="shared" si="1"/>
        <v>83.157777777777781</v>
      </c>
    </row>
    <row r="102" spans="1:8" x14ac:dyDescent="0.55000000000000004">
      <c r="A102" s="13">
        <v>101</v>
      </c>
      <c r="B102" s="55" t="s">
        <v>72</v>
      </c>
      <c r="C102" s="56">
        <v>90.7</v>
      </c>
      <c r="D102" s="56">
        <v>90.7</v>
      </c>
      <c r="E102" s="56">
        <v>58.111111111111114</v>
      </c>
      <c r="F102" s="56">
        <v>89.888888888888886</v>
      </c>
      <c r="G102" s="56">
        <v>85.7</v>
      </c>
      <c r="H102" s="56">
        <f t="shared" si="1"/>
        <v>83.02</v>
      </c>
    </row>
    <row r="103" spans="1:8" x14ac:dyDescent="0.55000000000000004">
      <c r="A103" s="13">
        <v>102</v>
      </c>
      <c r="B103" s="55" t="s">
        <v>186</v>
      </c>
      <c r="C103" s="56">
        <v>89.9</v>
      </c>
      <c r="D103" s="56">
        <v>89.9</v>
      </c>
      <c r="E103" s="56">
        <v>61.888888888888886</v>
      </c>
      <c r="F103" s="56">
        <v>85</v>
      </c>
      <c r="G103" s="56">
        <v>87.555555555555557</v>
      </c>
      <c r="H103" s="56">
        <f t="shared" si="1"/>
        <v>82.848888888888879</v>
      </c>
    </row>
    <row r="104" spans="1:8" x14ac:dyDescent="0.55000000000000004">
      <c r="A104" s="13">
        <v>103</v>
      </c>
      <c r="B104" s="55" t="s">
        <v>187</v>
      </c>
      <c r="C104" s="56">
        <v>87.8</v>
      </c>
      <c r="D104" s="56">
        <v>86.3</v>
      </c>
      <c r="E104" s="56">
        <v>82.4</v>
      </c>
      <c r="F104" s="56">
        <v>69.571428571428569</v>
      </c>
      <c r="G104" s="56">
        <v>86</v>
      </c>
      <c r="H104" s="56">
        <f t="shared" si="1"/>
        <v>82.414285714285711</v>
      </c>
    </row>
    <row r="105" spans="1:8" x14ac:dyDescent="0.55000000000000004">
      <c r="A105" s="13">
        <v>104</v>
      </c>
      <c r="B105" s="55" t="s">
        <v>188</v>
      </c>
      <c r="C105" s="56">
        <v>85.1</v>
      </c>
      <c r="D105" s="56">
        <v>85</v>
      </c>
      <c r="E105" s="56">
        <v>75.099999999999994</v>
      </c>
      <c r="F105" s="56">
        <v>85.9</v>
      </c>
      <c r="G105" s="56">
        <v>80.900000000000006</v>
      </c>
      <c r="H105" s="56">
        <f t="shared" si="1"/>
        <v>82.4</v>
      </c>
    </row>
    <row r="106" spans="1:8" x14ac:dyDescent="0.55000000000000004">
      <c r="A106" s="13">
        <v>105</v>
      </c>
      <c r="B106" s="55" t="s">
        <v>189</v>
      </c>
      <c r="C106" s="56">
        <v>84.5</v>
      </c>
      <c r="D106" s="56">
        <v>84.5</v>
      </c>
      <c r="E106" s="56">
        <v>83.4</v>
      </c>
      <c r="F106" s="56">
        <v>73.777777777777771</v>
      </c>
      <c r="G106" s="56">
        <v>84.3</v>
      </c>
      <c r="H106" s="56">
        <f t="shared" si="1"/>
        <v>82.095555555555563</v>
      </c>
    </row>
    <row r="107" spans="1:8" x14ac:dyDescent="0.55000000000000004">
      <c r="A107" s="13">
        <v>106</v>
      </c>
      <c r="B107" s="55" t="s">
        <v>57</v>
      </c>
      <c r="C107" s="56">
        <v>88.4</v>
      </c>
      <c r="D107" s="56">
        <v>88.4</v>
      </c>
      <c r="E107" s="56">
        <v>64.599999999999994</v>
      </c>
      <c r="F107" s="56">
        <v>82.875</v>
      </c>
      <c r="G107" s="56">
        <v>84.1</v>
      </c>
      <c r="H107" s="56">
        <f t="shared" si="1"/>
        <v>81.674999999999997</v>
      </c>
    </row>
    <row r="108" spans="1:8" x14ac:dyDescent="0.55000000000000004">
      <c r="A108" s="13">
        <v>107</v>
      </c>
      <c r="B108" s="55" t="s">
        <v>190</v>
      </c>
      <c r="C108" s="56">
        <v>82.5</v>
      </c>
      <c r="D108" s="56">
        <v>82.5</v>
      </c>
      <c r="E108" s="56">
        <v>76</v>
      </c>
      <c r="F108" s="56">
        <v>81.7</v>
      </c>
      <c r="G108" s="56">
        <v>85.2</v>
      </c>
      <c r="H108" s="56">
        <f t="shared" si="1"/>
        <v>81.58</v>
      </c>
    </row>
    <row r="109" spans="1:8" x14ac:dyDescent="0.55000000000000004">
      <c r="A109" s="13">
        <v>108</v>
      </c>
      <c r="B109" s="55" t="s">
        <v>191</v>
      </c>
      <c r="C109" s="56">
        <v>83.7</v>
      </c>
      <c r="D109" s="56">
        <v>83.4</v>
      </c>
      <c r="E109" s="56">
        <v>66</v>
      </c>
      <c r="F109" s="56">
        <v>84.6</v>
      </c>
      <c r="G109" s="56">
        <v>88.9</v>
      </c>
      <c r="H109" s="56">
        <f t="shared" si="1"/>
        <v>81.320000000000007</v>
      </c>
    </row>
    <row r="110" spans="1:8" x14ac:dyDescent="0.55000000000000004">
      <c r="A110" s="13">
        <v>109</v>
      </c>
      <c r="B110" s="55" t="s">
        <v>192</v>
      </c>
      <c r="C110" s="56">
        <v>90.1</v>
      </c>
      <c r="D110" s="56">
        <v>90.1</v>
      </c>
      <c r="E110" s="56">
        <v>68.142857142857139</v>
      </c>
      <c r="F110" s="56">
        <v>67.875</v>
      </c>
      <c r="G110" s="56">
        <v>88.4</v>
      </c>
      <c r="H110" s="56">
        <f t="shared" si="1"/>
        <v>80.923571428571421</v>
      </c>
    </row>
    <row r="111" spans="1:8" x14ac:dyDescent="0.55000000000000004">
      <c r="A111" s="13">
        <v>110</v>
      </c>
      <c r="B111" s="55" t="s">
        <v>53</v>
      </c>
      <c r="C111" s="56">
        <v>90</v>
      </c>
      <c r="D111" s="56">
        <v>90</v>
      </c>
      <c r="E111" s="56">
        <v>49</v>
      </c>
      <c r="F111" s="56">
        <v>82.777777777777771</v>
      </c>
      <c r="G111" s="56">
        <v>89.666666666666671</v>
      </c>
      <c r="H111" s="56">
        <f t="shared" si="1"/>
        <v>80.288888888888891</v>
      </c>
    </row>
    <row r="112" spans="1:8" x14ac:dyDescent="0.55000000000000004">
      <c r="A112" s="13">
        <v>111</v>
      </c>
      <c r="B112" s="55" t="s">
        <v>193</v>
      </c>
      <c r="C112" s="56">
        <v>89.2</v>
      </c>
      <c r="D112" s="56">
        <v>89.8</v>
      </c>
      <c r="E112" s="56">
        <v>44.375</v>
      </c>
      <c r="F112" s="56">
        <v>84.7</v>
      </c>
      <c r="G112" s="56">
        <v>89</v>
      </c>
      <c r="H112" s="56">
        <f t="shared" si="1"/>
        <v>79.414999999999992</v>
      </c>
    </row>
    <row r="113" spans="1:8" x14ac:dyDescent="0.55000000000000004">
      <c r="A113" s="13">
        <v>112</v>
      </c>
      <c r="B113" s="55" t="s">
        <v>194</v>
      </c>
      <c r="C113" s="56">
        <v>90.3</v>
      </c>
      <c r="D113" s="56">
        <v>89.8</v>
      </c>
      <c r="E113" s="56">
        <v>90</v>
      </c>
      <c r="F113" s="56">
        <v>46.333333333333336</v>
      </c>
      <c r="G113" s="56">
        <v>79.7</v>
      </c>
      <c r="H113" s="56">
        <f t="shared" si="1"/>
        <v>79.226666666666659</v>
      </c>
    </row>
    <row r="114" spans="1:8" x14ac:dyDescent="0.55000000000000004">
      <c r="A114" s="13">
        <v>113</v>
      </c>
      <c r="B114" s="55" t="s">
        <v>195</v>
      </c>
      <c r="C114" s="56">
        <v>85.6</v>
      </c>
      <c r="D114" s="56">
        <v>85.6</v>
      </c>
      <c r="E114" s="56">
        <v>59.1</v>
      </c>
      <c r="F114" s="56">
        <v>81.3</v>
      </c>
      <c r="G114" s="56">
        <v>84.1</v>
      </c>
      <c r="H114" s="56">
        <f t="shared" si="1"/>
        <v>79.139999999999986</v>
      </c>
    </row>
    <row r="115" spans="1:8" x14ac:dyDescent="0.55000000000000004">
      <c r="A115" s="13">
        <v>114</v>
      </c>
      <c r="B115" s="55" t="s">
        <v>75</v>
      </c>
      <c r="C115" s="56">
        <v>99</v>
      </c>
      <c r="D115" s="56">
        <v>98.5</v>
      </c>
      <c r="E115" s="56">
        <v>98.7</v>
      </c>
      <c r="F115" s="56">
        <v>0</v>
      </c>
      <c r="G115" s="56">
        <v>98.9</v>
      </c>
      <c r="H115" s="56">
        <f t="shared" si="1"/>
        <v>79.02000000000001</v>
      </c>
    </row>
    <row r="116" spans="1:8" x14ac:dyDescent="0.55000000000000004">
      <c r="A116" s="13">
        <v>115</v>
      </c>
      <c r="B116" s="55" t="s">
        <v>196</v>
      </c>
      <c r="C116" s="56">
        <v>87.3</v>
      </c>
      <c r="D116" s="56">
        <v>87.3</v>
      </c>
      <c r="E116" s="56">
        <v>57.8</v>
      </c>
      <c r="F116" s="56">
        <v>82</v>
      </c>
      <c r="G116" s="56">
        <v>80.5</v>
      </c>
      <c r="H116" s="56">
        <f t="shared" si="1"/>
        <v>78.97999999999999</v>
      </c>
    </row>
    <row r="117" spans="1:8" x14ac:dyDescent="0.55000000000000004">
      <c r="A117" s="13">
        <v>116</v>
      </c>
      <c r="B117" s="55" t="s">
        <v>197</v>
      </c>
      <c r="C117" s="56">
        <v>98.7</v>
      </c>
      <c r="D117" s="56">
        <v>98.75</v>
      </c>
      <c r="E117" s="56">
        <v>97.9</v>
      </c>
      <c r="F117" s="56">
        <v>0</v>
      </c>
      <c r="G117" s="56">
        <v>98.9</v>
      </c>
      <c r="H117" s="56">
        <f t="shared" si="1"/>
        <v>78.849999999999994</v>
      </c>
    </row>
    <row r="118" spans="1:8" x14ac:dyDescent="0.55000000000000004">
      <c r="A118" s="13">
        <v>117</v>
      </c>
      <c r="B118" s="55" t="s">
        <v>198</v>
      </c>
      <c r="C118" s="56">
        <v>98.3</v>
      </c>
      <c r="D118" s="56">
        <v>98.3</v>
      </c>
      <c r="E118" s="56">
        <v>98.4</v>
      </c>
      <c r="F118" s="56">
        <v>0</v>
      </c>
      <c r="G118" s="56">
        <v>98.5</v>
      </c>
      <c r="H118" s="56">
        <f t="shared" si="1"/>
        <v>78.7</v>
      </c>
    </row>
    <row r="119" spans="1:8" x14ac:dyDescent="0.55000000000000004">
      <c r="A119" s="13">
        <v>118</v>
      </c>
      <c r="B119" s="55" t="s">
        <v>199</v>
      </c>
      <c r="C119" s="56">
        <v>88.9</v>
      </c>
      <c r="D119" s="56">
        <v>88.9</v>
      </c>
      <c r="E119" s="56">
        <v>56</v>
      </c>
      <c r="F119" s="56">
        <v>74</v>
      </c>
      <c r="G119" s="56">
        <v>85.666666666666671</v>
      </c>
      <c r="H119" s="56">
        <f t="shared" si="1"/>
        <v>78.693333333333342</v>
      </c>
    </row>
    <row r="120" spans="1:8" x14ac:dyDescent="0.55000000000000004">
      <c r="A120" s="13">
        <v>119</v>
      </c>
      <c r="B120" s="55" t="s">
        <v>200</v>
      </c>
      <c r="C120" s="56">
        <v>99</v>
      </c>
      <c r="D120" s="56">
        <v>98.7</v>
      </c>
      <c r="E120" s="56">
        <v>97.1</v>
      </c>
      <c r="F120" s="56">
        <v>0</v>
      </c>
      <c r="G120" s="56">
        <v>97.5</v>
      </c>
      <c r="H120" s="56">
        <f t="shared" si="1"/>
        <v>78.459999999999994</v>
      </c>
    </row>
    <row r="121" spans="1:8" x14ac:dyDescent="0.55000000000000004">
      <c r="A121" s="13">
        <v>120</v>
      </c>
      <c r="B121" s="55" t="s">
        <v>201</v>
      </c>
      <c r="C121" s="56">
        <v>96.7</v>
      </c>
      <c r="D121" s="56">
        <v>98.4</v>
      </c>
      <c r="E121" s="56">
        <v>97.6</v>
      </c>
      <c r="F121" s="56">
        <v>0</v>
      </c>
      <c r="G121" s="56">
        <v>98.4</v>
      </c>
      <c r="H121" s="56">
        <f t="shared" si="1"/>
        <v>78.22</v>
      </c>
    </row>
    <row r="122" spans="1:8" x14ac:dyDescent="0.55000000000000004">
      <c r="A122" s="13">
        <v>121</v>
      </c>
      <c r="B122" s="55" t="s">
        <v>202</v>
      </c>
      <c r="C122" s="56">
        <v>98.6</v>
      </c>
      <c r="D122" s="56">
        <v>94.5</v>
      </c>
      <c r="E122" s="56">
        <v>98.1</v>
      </c>
      <c r="F122" s="56">
        <v>0</v>
      </c>
      <c r="G122" s="56">
        <v>98.4</v>
      </c>
      <c r="H122" s="56">
        <f t="shared" si="1"/>
        <v>77.92</v>
      </c>
    </row>
    <row r="123" spans="1:8" x14ac:dyDescent="0.55000000000000004">
      <c r="A123" s="13">
        <v>122</v>
      </c>
      <c r="B123" s="55" t="s">
        <v>203</v>
      </c>
      <c r="C123" s="56">
        <v>79.8</v>
      </c>
      <c r="D123" s="56">
        <v>79.400000000000006</v>
      </c>
      <c r="E123" s="56">
        <v>68</v>
      </c>
      <c r="F123" s="56">
        <v>80.2</v>
      </c>
      <c r="G123" s="56">
        <v>81.900000000000006</v>
      </c>
      <c r="H123" s="56">
        <f t="shared" si="1"/>
        <v>77.859999999999985</v>
      </c>
    </row>
    <row r="124" spans="1:8" x14ac:dyDescent="0.55000000000000004">
      <c r="A124" s="13">
        <v>123</v>
      </c>
      <c r="B124" s="55" t="s">
        <v>204</v>
      </c>
      <c r="C124" s="56">
        <v>96.5</v>
      </c>
      <c r="D124" s="56">
        <v>96.6</v>
      </c>
      <c r="E124" s="56">
        <v>96.3</v>
      </c>
      <c r="F124" s="56">
        <v>0</v>
      </c>
      <c r="G124" s="56">
        <v>97.1</v>
      </c>
      <c r="H124" s="56">
        <f t="shared" si="1"/>
        <v>77.3</v>
      </c>
    </row>
    <row r="125" spans="1:8" x14ac:dyDescent="0.55000000000000004">
      <c r="A125" s="13">
        <v>124</v>
      </c>
      <c r="B125" s="55" t="s">
        <v>58</v>
      </c>
      <c r="C125" s="56">
        <v>80.400000000000006</v>
      </c>
      <c r="D125" s="56">
        <v>80.400000000000006</v>
      </c>
      <c r="E125" s="56">
        <v>76.900000000000006</v>
      </c>
      <c r="F125" s="56">
        <v>66.714285714285708</v>
      </c>
      <c r="G125" s="56">
        <v>80.625</v>
      </c>
      <c r="H125" s="56">
        <f t="shared" si="1"/>
        <v>77.007857142857148</v>
      </c>
    </row>
    <row r="126" spans="1:8" x14ac:dyDescent="0.55000000000000004">
      <c r="A126" s="13">
        <v>125</v>
      </c>
      <c r="B126" s="55" t="s">
        <v>205</v>
      </c>
      <c r="C126" s="56">
        <v>97.1</v>
      </c>
      <c r="D126" s="56">
        <v>97.1</v>
      </c>
      <c r="E126" s="56">
        <v>94.5</v>
      </c>
      <c r="F126" s="56">
        <v>0</v>
      </c>
      <c r="G126" s="56">
        <v>95.7</v>
      </c>
      <c r="H126" s="56">
        <f t="shared" si="1"/>
        <v>76.88</v>
      </c>
    </row>
    <row r="127" spans="1:8" x14ac:dyDescent="0.55000000000000004">
      <c r="A127" s="13">
        <v>126</v>
      </c>
      <c r="B127" s="55" t="s">
        <v>206</v>
      </c>
      <c r="C127" s="56">
        <v>96.3</v>
      </c>
      <c r="D127" s="56">
        <v>96.2</v>
      </c>
      <c r="E127" s="56">
        <v>91.8</v>
      </c>
      <c r="F127" s="56">
        <v>0</v>
      </c>
      <c r="G127" s="56">
        <v>96.8</v>
      </c>
      <c r="H127" s="56">
        <f t="shared" si="1"/>
        <v>76.22</v>
      </c>
    </row>
    <row r="128" spans="1:8" x14ac:dyDescent="0.55000000000000004">
      <c r="A128" s="13">
        <v>127</v>
      </c>
      <c r="B128" s="55" t="s">
        <v>207</v>
      </c>
      <c r="C128" s="56">
        <v>95</v>
      </c>
      <c r="D128" s="56">
        <v>94.777777777777771</v>
      </c>
      <c r="E128" s="56">
        <v>94.5</v>
      </c>
      <c r="F128" s="56">
        <v>0</v>
      </c>
      <c r="G128" s="56">
        <v>94.5</v>
      </c>
      <c r="H128" s="56">
        <f t="shared" si="1"/>
        <v>75.75555555555556</v>
      </c>
    </row>
    <row r="129" spans="1:8" x14ac:dyDescent="0.55000000000000004">
      <c r="A129" s="13">
        <v>128</v>
      </c>
      <c r="B129" s="55" t="s">
        <v>52</v>
      </c>
      <c r="C129" s="56">
        <v>81.400000000000006</v>
      </c>
      <c r="D129" s="56">
        <v>81.400000000000006</v>
      </c>
      <c r="E129" s="56">
        <v>57.857142857142854</v>
      </c>
      <c r="F129" s="56">
        <v>72.3</v>
      </c>
      <c r="G129" s="56">
        <v>84.6</v>
      </c>
      <c r="H129" s="56">
        <f t="shared" si="1"/>
        <v>75.511428571428567</v>
      </c>
    </row>
    <row r="130" spans="1:8" x14ac:dyDescent="0.55000000000000004">
      <c r="A130" s="13">
        <v>129</v>
      </c>
      <c r="B130" s="55" t="s">
        <v>208</v>
      </c>
      <c r="C130" s="56">
        <v>78.599999999999994</v>
      </c>
      <c r="D130" s="56">
        <v>80</v>
      </c>
      <c r="E130" s="56">
        <v>62.5</v>
      </c>
      <c r="F130" s="56">
        <v>76.666666666666671</v>
      </c>
      <c r="G130" s="56">
        <v>78.2</v>
      </c>
      <c r="H130" s="56">
        <f t="shared" ref="H130:H193" si="2">AVERAGE(C130:G130)</f>
        <v>75.193333333333328</v>
      </c>
    </row>
    <row r="131" spans="1:8" x14ac:dyDescent="0.55000000000000004">
      <c r="A131" s="13">
        <v>130</v>
      </c>
      <c r="B131" s="55" t="s">
        <v>209</v>
      </c>
      <c r="C131" s="56">
        <v>96.1</v>
      </c>
      <c r="D131" s="56">
        <v>96.8</v>
      </c>
      <c r="E131" s="56">
        <v>85.5</v>
      </c>
      <c r="F131" s="56">
        <v>0</v>
      </c>
      <c r="G131" s="56">
        <v>92.9</v>
      </c>
      <c r="H131" s="56">
        <f t="shared" si="2"/>
        <v>74.259999999999991</v>
      </c>
    </row>
    <row r="132" spans="1:8" x14ac:dyDescent="0.55000000000000004">
      <c r="A132" s="13">
        <v>131</v>
      </c>
      <c r="B132" s="55" t="s">
        <v>210</v>
      </c>
      <c r="C132" s="56">
        <v>94.6</v>
      </c>
      <c r="D132" s="56">
        <v>95.2</v>
      </c>
      <c r="E132" s="56">
        <v>87.7</v>
      </c>
      <c r="F132" s="56">
        <v>0</v>
      </c>
      <c r="G132" s="56">
        <v>93.3</v>
      </c>
      <c r="H132" s="56">
        <f t="shared" si="2"/>
        <v>74.16</v>
      </c>
    </row>
    <row r="133" spans="1:8" x14ac:dyDescent="0.55000000000000004">
      <c r="A133" s="13">
        <v>132</v>
      </c>
      <c r="B133" s="55" t="s">
        <v>211</v>
      </c>
      <c r="C133" s="56">
        <v>81.5</v>
      </c>
      <c r="D133" s="56">
        <v>81.5</v>
      </c>
      <c r="E133" s="56">
        <v>49.333333333333336</v>
      </c>
      <c r="F133" s="56">
        <v>76.444444444444443</v>
      </c>
      <c r="G133" s="56">
        <v>80.400000000000006</v>
      </c>
      <c r="H133" s="56">
        <f t="shared" si="2"/>
        <v>73.835555555555558</v>
      </c>
    </row>
    <row r="134" spans="1:8" x14ac:dyDescent="0.55000000000000004">
      <c r="A134" s="13">
        <v>133</v>
      </c>
      <c r="B134" s="55" t="s">
        <v>212</v>
      </c>
      <c r="C134" s="56">
        <v>95.4</v>
      </c>
      <c r="D134" s="56">
        <v>95.5</v>
      </c>
      <c r="E134" s="56">
        <v>88.6</v>
      </c>
      <c r="F134" s="56">
        <v>0</v>
      </c>
      <c r="G134" s="56">
        <v>89.5</v>
      </c>
      <c r="H134" s="56">
        <f t="shared" si="2"/>
        <v>73.8</v>
      </c>
    </row>
    <row r="135" spans="1:8" x14ac:dyDescent="0.55000000000000004">
      <c r="A135" s="13">
        <v>134</v>
      </c>
      <c r="B135" s="55" t="s">
        <v>59</v>
      </c>
      <c r="C135" s="56">
        <v>90.8</v>
      </c>
      <c r="D135" s="56">
        <v>90.8</v>
      </c>
      <c r="E135" s="56">
        <v>94.9</v>
      </c>
      <c r="F135" s="56">
        <v>0</v>
      </c>
      <c r="G135" s="56">
        <v>90.7</v>
      </c>
      <c r="H135" s="56">
        <f t="shared" si="2"/>
        <v>73.44</v>
      </c>
    </row>
    <row r="136" spans="1:8" x14ac:dyDescent="0.55000000000000004">
      <c r="A136" s="13">
        <v>135</v>
      </c>
      <c r="B136" s="55" t="s">
        <v>36</v>
      </c>
      <c r="C136" s="56">
        <v>99</v>
      </c>
      <c r="D136" s="56">
        <v>99</v>
      </c>
      <c r="E136" s="56">
        <v>79.333333333333329</v>
      </c>
      <c r="F136" s="56">
        <v>0</v>
      </c>
      <c r="G136" s="56">
        <v>88.7</v>
      </c>
      <c r="H136" s="56">
        <f t="shared" si="2"/>
        <v>73.206666666666663</v>
      </c>
    </row>
    <row r="137" spans="1:8" x14ac:dyDescent="0.55000000000000004">
      <c r="A137" s="13">
        <v>136</v>
      </c>
      <c r="B137" s="55" t="s">
        <v>213</v>
      </c>
      <c r="C137" s="56">
        <v>94.5</v>
      </c>
      <c r="D137" s="56">
        <v>94.6</v>
      </c>
      <c r="E137" s="56">
        <v>83.7</v>
      </c>
      <c r="F137" s="56">
        <v>0</v>
      </c>
      <c r="G137" s="56">
        <v>92.2</v>
      </c>
      <c r="H137" s="56">
        <f t="shared" si="2"/>
        <v>73</v>
      </c>
    </row>
    <row r="138" spans="1:8" x14ac:dyDescent="0.55000000000000004">
      <c r="A138" s="13">
        <v>137</v>
      </c>
      <c r="B138" s="55" t="s">
        <v>214</v>
      </c>
      <c r="C138" s="56">
        <v>79.7</v>
      </c>
      <c r="D138" s="56">
        <v>79.7</v>
      </c>
      <c r="E138" s="56">
        <v>46.6</v>
      </c>
      <c r="F138" s="56">
        <v>75.222222222222229</v>
      </c>
      <c r="G138" s="56">
        <v>83.4</v>
      </c>
      <c r="H138" s="56">
        <f t="shared" si="2"/>
        <v>72.924444444444447</v>
      </c>
    </row>
    <row r="139" spans="1:8" x14ac:dyDescent="0.55000000000000004">
      <c r="A139" s="13">
        <v>138</v>
      </c>
      <c r="B139" s="55" t="s">
        <v>215</v>
      </c>
      <c r="C139" s="56">
        <v>93.3</v>
      </c>
      <c r="D139" s="56">
        <v>93.3</v>
      </c>
      <c r="E139" s="56">
        <v>87</v>
      </c>
      <c r="F139" s="56">
        <v>0</v>
      </c>
      <c r="G139" s="56">
        <v>90.2</v>
      </c>
      <c r="H139" s="56">
        <f t="shared" si="2"/>
        <v>72.760000000000005</v>
      </c>
    </row>
    <row r="140" spans="1:8" x14ac:dyDescent="0.55000000000000004">
      <c r="A140" s="13">
        <v>139</v>
      </c>
      <c r="B140" s="55" t="s">
        <v>56</v>
      </c>
      <c r="C140" s="56">
        <v>82.7</v>
      </c>
      <c r="D140" s="56">
        <v>82.7</v>
      </c>
      <c r="E140" s="56">
        <v>51.5</v>
      </c>
      <c r="F140" s="56">
        <v>75.333333333333329</v>
      </c>
      <c r="G140" s="56">
        <v>71.2</v>
      </c>
      <c r="H140" s="56">
        <f t="shared" si="2"/>
        <v>72.686666666666667</v>
      </c>
    </row>
    <row r="141" spans="1:8" x14ac:dyDescent="0.55000000000000004">
      <c r="A141" s="13">
        <v>140</v>
      </c>
      <c r="B141" s="55" t="s">
        <v>216</v>
      </c>
      <c r="C141" s="56">
        <v>90.7</v>
      </c>
      <c r="D141" s="56">
        <v>90.7</v>
      </c>
      <c r="E141" s="56">
        <v>88.9</v>
      </c>
      <c r="F141" s="56">
        <v>0</v>
      </c>
      <c r="G141" s="56">
        <v>91</v>
      </c>
      <c r="H141" s="56">
        <f t="shared" si="2"/>
        <v>72.260000000000005</v>
      </c>
    </row>
    <row r="142" spans="1:8" x14ac:dyDescent="0.55000000000000004">
      <c r="A142" s="13">
        <v>141</v>
      </c>
      <c r="B142" s="55" t="s">
        <v>217</v>
      </c>
      <c r="C142" s="56">
        <v>86</v>
      </c>
      <c r="D142" s="56">
        <v>79.400000000000006</v>
      </c>
      <c r="E142" s="56">
        <v>53</v>
      </c>
      <c r="F142" s="56">
        <v>54.888888888888886</v>
      </c>
      <c r="G142" s="56">
        <v>88</v>
      </c>
      <c r="H142" s="56">
        <f t="shared" si="2"/>
        <v>72.257777777777775</v>
      </c>
    </row>
    <row r="143" spans="1:8" x14ac:dyDescent="0.55000000000000004">
      <c r="A143" s="13">
        <v>142</v>
      </c>
      <c r="B143" s="55" t="s">
        <v>88</v>
      </c>
      <c r="C143" s="56">
        <v>91.5</v>
      </c>
      <c r="D143" s="56">
        <v>91.4</v>
      </c>
      <c r="E143" s="56">
        <v>87.7</v>
      </c>
      <c r="F143" s="56">
        <v>0</v>
      </c>
      <c r="G143" s="56">
        <v>90.3</v>
      </c>
      <c r="H143" s="56">
        <f t="shared" si="2"/>
        <v>72.180000000000007</v>
      </c>
    </row>
    <row r="144" spans="1:8" x14ac:dyDescent="0.55000000000000004">
      <c r="A144" s="13">
        <v>143</v>
      </c>
      <c r="B144" s="55" t="s">
        <v>218</v>
      </c>
      <c r="C144" s="56">
        <v>88.8</v>
      </c>
      <c r="D144" s="56">
        <v>88.8</v>
      </c>
      <c r="E144" s="56">
        <v>87.9</v>
      </c>
      <c r="F144" s="56">
        <v>0</v>
      </c>
      <c r="G144" s="56">
        <v>95.3</v>
      </c>
      <c r="H144" s="56">
        <f t="shared" si="2"/>
        <v>72.16</v>
      </c>
    </row>
    <row r="145" spans="1:8" x14ac:dyDescent="0.55000000000000004">
      <c r="A145" s="13">
        <v>144</v>
      </c>
      <c r="B145" s="55" t="s">
        <v>219</v>
      </c>
      <c r="C145" s="56">
        <v>87.3</v>
      </c>
      <c r="D145" s="56">
        <v>87.3</v>
      </c>
      <c r="E145" s="56">
        <v>90.1</v>
      </c>
      <c r="F145" s="56">
        <v>0</v>
      </c>
      <c r="G145" s="56">
        <v>92</v>
      </c>
      <c r="H145" s="56">
        <f t="shared" si="2"/>
        <v>71.34</v>
      </c>
    </row>
    <row r="146" spans="1:8" x14ac:dyDescent="0.55000000000000004">
      <c r="A146" s="13">
        <v>145</v>
      </c>
      <c r="B146" s="55" t="s">
        <v>44</v>
      </c>
      <c r="C146" s="56">
        <v>98</v>
      </c>
      <c r="D146" s="56">
        <v>69.666666666666671</v>
      </c>
      <c r="E146" s="56">
        <v>90.8</v>
      </c>
      <c r="F146" s="56">
        <v>0</v>
      </c>
      <c r="G146" s="56">
        <v>97.5</v>
      </c>
      <c r="H146" s="56">
        <f t="shared" si="2"/>
        <v>71.193333333333342</v>
      </c>
    </row>
    <row r="147" spans="1:8" x14ac:dyDescent="0.55000000000000004">
      <c r="A147" s="13">
        <v>146</v>
      </c>
      <c r="B147" s="55" t="s">
        <v>220</v>
      </c>
      <c r="C147" s="56">
        <v>97.7</v>
      </c>
      <c r="D147" s="56">
        <v>52.3</v>
      </c>
      <c r="E147" s="56">
        <v>98.2</v>
      </c>
      <c r="F147" s="56">
        <v>0</v>
      </c>
      <c r="G147" s="56">
        <v>98.1</v>
      </c>
      <c r="H147" s="56">
        <f t="shared" si="2"/>
        <v>69.259999999999991</v>
      </c>
    </row>
    <row r="148" spans="1:8" x14ac:dyDescent="0.55000000000000004">
      <c r="A148" s="13">
        <v>147</v>
      </c>
      <c r="B148" s="55" t="s">
        <v>221</v>
      </c>
      <c r="C148" s="56">
        <v>90.6</v>
      </c>
      <c r="D148" s="56">
        <v>90.6</v>
      </c>
      <c r="E148" s="56">
        <v>74</v>
      </c>
      <c r="F148" s="56">
        <v>0</v>
      </c>
      <c r="G148" s="56">
        <v>91</v>
      </c>
      <c r="H148" s="56">
        <f t="shared" si="2"/>
        <v>69.239999999999995</v>
      </c>
    </row>
    <row r="149" spans="1:8" x14ac:dyDescent="0.55000000000000004">
      <c r="A149" s="13">
        <v>148</v>
      </c>
      <c r="B149" s="55" t="s">
        <v>222</v>
      </c>
      <c r="C149" s="56">
        <v>89.3</v>
      </c>
      <c r="D149" s="56">
        <v>89.3</v>
      </c>
      <c r="E149" s="56">
        <v>78.8</v>
      </c>
      <c r="F149" s="56">
        <v>0</v>
      </c>
      <c r="G149" s="56">
        <v>87.4</v>
      </c>
      <c r="H149" s="56">
        <f t="shared" si="2"/>
        <v>68.959999999999994</v>
      </c>
    </row>
    <row r="150" spans="1:8" x14ac:dyDescent="0.55000000000000004">
      <c r="A150" s="13">
        <v>149</v>
      </c>
      <c r="B150" s="55" t="s">
        <v>223</v>
      </c>
      <c r="C150" s="56">
        <v>80.7</v>
      </c>
      <c r="D150" s="56">
        <v>68.3</v>
      </c>
      <c r="E150" s="56">
        <v>59.5</v>
      </c>
      <c r="F150" s="56">
        <v>53.7</v>
      </c>
      <c r="G150" s="56">
        <v>81.400000000000006</v>
      </c>
      <c r="H150" s="56">
        <f t="shared" si="2"/>
        <v>68.72</v>
      </c>
    </row>
    <row r="151" spans="1:8" x14ac:dyDescent="0.55000000000000004">
      <c r="A151" s="13">
        <v>150</v>
      </c>
      <c r="B151" s="55" t="s">
        <v>224</v>
      </c>
      <c r="C151" s="56">
        <v>87.6</v>
      </c>
      <c r="D151" s="56">
        <v>69.8</v>
      </c>
      <c r="E151" s="56">
        <v>75.5</v>
      </c>
      <c r="F151" s="56">
        <v>26.6</v>
      </c>
      <c r="G151" s="56">
        <v>77.833333333333329</v>
      </c>
      <c r="H151" s="56">
        <f t="shared" si="2"/>
        <v>67.466666666666669</v>
      </c>
    </row>
    <row r="152" spans="1:8" x14ac:dyDescent="0.55000000000000004">
      <c r="A152" s="13">
        <v>151</v>
      </c>
      <c r="B152" s="55" t="s">
        <v>225</v>
      </c>
      <c r="C152" s="56">
        <v>91.2</v>
      </c>
      <c r="D152" s="56">
        <v>91.2</v>
      </c>
      <c r="E152" s="56">
        <v>66.8</v>
      </c>
      <c r="F152" s="56">
        <v>85.4</v>
      </c>
      <c r="G152" s="56">
        <v>0</v>
      </c>
      <c r="H152" s="56">
        <f t="shared" si="2"/>
        <v>66.92</v>
      </c>
    </row>
    <row r="153" spans="1:8" x14ac:dyDescent="0.55000000000000004">
      <c r="A153" s="13">
        <v>152</v>
      </c>
      <c r="B153" s="55" t="s">
        <v>226</v>
      </c>
      <c r="C153" s="56">
        <v>78.099999999999994</v>
      </c>
      <c r="D153" s="56">
        <v>77.3</v>
      </c>
      <c r="E153" s="56">
        <v>80.2</v>
      </c>
      <c r="F153" s="56">
        <v>17.166666666666668</v>
      </c>
      <c r="G153" s="56">
        <v>80.2</v>
      </c>
      <c r="H153" s="56">
        <f t="shared" si="2"/>
        <v>66.593333333333334</v>
      </c>
    </row>
    <row r="154" spans="1:8" x14ac:dyDescent="0.55000000000000004">
      <c r="A154" s="13">
        <v>153</v>
      </c>
      <c r="B154" s="55" t="s">
        <v>227</v>
      </c>
      <c r="C154" s="56">
        <v>74.900000000000006</v>
      </c>
      <c r="D154" s="56">
        <v>58.5</v>
      </c>
      <c r="E154" s="56">
        <v>55.9</v>
      </c>
      <c r="F154" s="56">
        <v>67.400000000000006</v>
      </c>
      <c r="G154" s="56">
        <v>75.7</v>
      </c>
      <c r="H154" s="56">
        <f t="shared" si="2"/>
        <v>66.48</v>
      </c>
    </row>
    <row r="155" spans="1:8" x14ac:dyDescent="0.55000000000000004">
      <c r="A155" s="13">
        <v>154</v>
      </c>
      <c r="B155" s="55" t="s">
        <v>228</v>
      </c>
      <c r="C155" s="56">
        <v>74.7</v>
      </c>
      <c r="D155" s="56">
        <v>74.7</v>
      </c>
      <c r="E155" s="56">
        <v>61.4</v>
      </c>
      <c r="F155" s="56">
        <v>45.111111111111114</v>
      </c>
      <c r="G155" s="56">
        <v>75.2</v>
      </c>
      <c r="H155" s="56">
        <f t="shared" si="2"/>
        <v>66.222222222222229</v>
      </c>
    </row>
    <row r="156" spans="1:8" x14ac:dyDescent="0.55000000000000004">
      <c r="A156" s="13">
        <v>155</v>
      </c>
      <c r="B156" s="55" t="s">
        <v>229</v>
      </c>
      <c r="C156" s="56">
        <v>71</v>
      </c>
      <c r="D156" s="56">
        <v>71</v>
      </c>
      <c r="E156" s="56">
        <v>47.4</v>
      </c>
      <c r="F156" s="56">
        <v>70.8</v>
      </c>
      <c r="G156" s="56">
        <v>68.125</v>
      </c>
      <c r="H156" s="56">
        <f t="shared" si="2"/>
        <v>65.664999999999992</v>
      </c>
    </row>
    <row r="157" spans="1:8" x14ac:dyDescent="0.55000000000000004">
      <c r="A157" s="13">
        <v>156</v>
      </c>
      <c r="B157" s="55" t="s">
        <v>230</v>
      </c>
      <c r="C157" s="56">
        <v>84.2</v>
      </c>
      <c r="D157" s="56">
        <v>84</v>
      </c>
      <c r="E157" s="56">
        <v>71</v>
      </c>
      <c r="F157" s="56">
        <v>83.5</v>
      </c>
      <c r="G157" s="56">
        <v>0</v>
      </c>
      <c r="H157" s="56">
        <f t="shared" si="2"/>
        <v>64.539999999999992</v>
      </c>
    </row>
    <row r="158" spans="1:8" x14ac:dyDescent="0.55000000000000004">
      <c r="A158" s="13">
        <v>157</v>
      </c>
      <c r="B158" s="55" t="s">
        <v>231</v>
      </c>
      <c r="C158" s="56">
        <v>77.7</v>
      </c>
      <c r="D158" s="56">
        <v>77.7</v>
      </c>
      <c r="E158" s="56">
        <v>25.75</v>
      </c>
      <c r="F158" s="56">
        <v>74.599999999999994</v>
      </c>
      <c r="G158" s="56">
        <v>65.75</v>
      </c>
      <c r="H158" s="56">
        <f t="shared" si="2"/>
        <v>64.3</v>
      </c>
    </row>
    <row r="159" spans="1:8" x14ac:dyDescent="0.55000000000000004">
      <c r="A159" s="13">
        <v>158</v>
      </c>
      <c r="B159" s="55" t="s">
        <v>102</v>
      </c>
      <c r="C159" s="56">
        <v>73.900000000000006</v>
      </c>
      <c r="D159" s="56">
        <v>73.900000000000006</v>
      </c>
      <c r="E159" s="56">
        <v>35.666666666666664</v>
      </c>
      <c r="F159" s="56">
        <v>72.900000000000006</v>
      </c>
      <c r="G159" s="56">
        <v>62.166666666666664</v>
      </c>
      <c r="H159" s="56">
        <f t="shared" si="2"/>
        <v>63.706666666666671</v>
      </c>
    </row>
    <row r="160" spans="1:8" x14ac:dyDescent="0.55000000000000004">
      <c r="A160" s="13">
        <v>159</v>
      </c>
      <c r="B160" s="55" t="s">
        <v>232</v>
      </c>
      <c r="C160" s="56">
        <v>82.8</v>
      </c>
      <c r="D160" s="56">
        <v>82.8</v>
      </c>
      <c r="E160" s="56">
        <v>65</v>
      </c>
      <c r="F160" s="56">
        <v>0</v>
      </c>
      <c r="G160" s="56">
        <v>78.428571428571431</v>
      </c>
      <c r="H160" s="56">
        <f t="shared" si="2"/>
        <v>61.805714285714281</v>
      </c>
    </row>
    <row r="161" spans="1:8" x14ac:dyDescent="0.55000000000000004">
      <c r="A161" s="13">
        <v>160</v>
      </c>
      <c r="B161" s="55" t="s">
        <v>233</v>
      </c>
      <c r="C161" s="56">
        <v>86.8</v>
      </c>
      <c r="D161" s="56">
        <v>86.8</v>
      </c>
      <c r="E161" s="56">
        <v>84.4</v>
      </c>
      <c r="F161" s="56">
        <v>0</v>
      </c>
      <c r="G161" s="56">
        <v>48.3</v>
      </c>
      <c r="H161" s="56">
        <f t="shared" si="2"/>
        <v>61.260000000000005</v>
      </c>
    </row>
    <row r="162" spans="1:8" x14ac:dyDescent="0.55000000000000004">
      <c r="A162" s="13">
        <v>161</v>
      </c>
      <c r="B162" s="55" t="s">
        <v>234</v>
      </c>
      <c r="C162" s="56">
        <v>78.900000000000006</v>
      </c>
      <c r="D162" s="56">
        <v>78.900000000000006</v>
      </c>
      <c r="E162" s="56">
        <v>10.5</v>
      </c>
      <c r="F162" s="56">
        <v>63.222222222222221</v>
      </c>
      <c r="G162" s="56">
        <v>69.400000000000006</v>
      </c>
      <c r="H162" s="56">
        <f t="shared" si="2"/>
        <v>60.184444444444445</v>
      </c>
    </row>
    <row r="163" spans="1:8" x14ac:dyDescent="0.55000000000000004">
      <c r="A163" s="13">
        <v>162</v>
      </c>
      <c r="B163" s="55" t="s">
        <v>235</v>
      </c>
      <c r="C163" s="56">
        <v>76.8</v>
      </c>
      <c r="D163" s="56">
        <v>76.8</v>
      </c>
      <c r="E163" s="56">
        <v>65.5</v>
      </c>
      <c r="F163" s="56">
        <v>78.8</v>
      </c>
      <c r="G163" s="56">
        <v>0</v>
      </c>
      <c r="H163" s="56">
        <f t="shared" si="2"/>
        <v>59.58</v>
      </c>
    </row>
    <row r="164" spans="1:8" x14ac:dyDescent="0.55000000000000004">
      <c r="A164" s="13">
        <v>163</v>
      </c>
      <c r="B164" s="55" t="s">
        <v>60</v>
      </c>
      <c r="C164" s="56">
        <v>74.5</v>
      </c>
      <c r="D164" s="56">
        <v>74.900000000000006</v>
      </c>
      <c r="E164" s="56">
        <v>54.6</v>
      </c>
      <c r="F164" s="56">
        <v>19.5</v>
      </c>
      <c r="G164" s="56">
        <v>74</v>
      </c>
      <c r="H164" s="56">
        <f t="shared" si="2"/>
        <v>59.5</v>
      </c>
    </row>
    <row r="165" spans="1:8" x14ac:dyDescent="0.55000000000000004">
      <c r="A165" s="13">
        <v>164</v>
      </c>
      <c r="B165" s="55" t="s">
        <v>236</v>
      </c>
      <c r="C165" s="56">
        <v>77.900000000000006</v>
      </c>
      <c r="D165" s="56">
        <v>72</v>
      </c>
      <c r="E165" s="56">
        <v>75.8</v>
      </c>
      <c r="F165" s="56">
        <v>0</v>
      </c>
      <c r="G165" s="56">
        <v>71.400000000000006</v>
      </c>
      <c r="H165" s="56">
        <f t="shared" si="2"/>
        <v>59.42</v>
      </c>
    </row>
    <row r="166" spans="1:8" x14ac:dyDescent="0.55000000000000004">
      <c r="A166" s="13">
        <v>165</v>
      </c>
      <c r="B166" s="55" t="s">
        <v>237</v>
      </c>
      <c r="C166" s="56">
        <v>99</v>
      </c>
      <c r="D166" s="56">
        <v>0</v>
      </c>
      <c r="E166" s="56">
        <v>98.9</v>
      </c>
      <c r="F166" s="56">
        <v>0</v>
      </c>
      <c r="G166" s="56">
        <v>98.2</v>
      </c>
      <c r="H166" s="56">
        <f t="shared" si="2"/>
        <v>59.220000000000006</v>
      </c>
    </row>
    <row r="167" spans="1:8" x14ac:dyDescent="0.55000000000000004">
      <c r="A167" s="13">
        <v>166</v>
      </c>
      <c r="B167" s="55" t="s">
        <v>238</v>
      </c>
      <c r="C167" s="56">
        <v>74.5</v>
      </c>
      <c r="D167" s="56">
        <v>74.5</v>
      </c>
      <c r="E167" s="56">
        <v>72.599999999999994</v>
      </c>
      <c r="F167" s="56">
        <v>74.3</v>
      </c>
      <c r="G167" s="56">
        <v>0</v>
      </c>
      <c r="H167" s="56">
        <f t="shared" si="2"/>
        <v>59.179999999999993</v>
      </c>
    </row>
    <row r="168" spans="1:8" x14ac:dyDescent="0.55000000000000004">
      <c r="A168" s="13">
        <v>167</v>
      </c>
      <c r="B168" s="55" t="s">
        <v>69</v>
      </c>
      <c r="C168" s="56">
        <v>75.3</v>
      </c>
      <c r="D168" s="56">
        <v>75.3</v>
      </c>
      <c r="E168" s="56">
        <v>0</v>
      </c>
      <c r="F168" s="56">
        <v>71.7</v>
      </c>
      <c r="G168" s="56">
        <v>67.25</v>
      </c>
      <c r="H168" s="56">
        <f t="shared" si="2"/>
        <v>57.910000000000004</v>
      </c>
    </row>
    <row r="169" spans="1:8" x14ac:dyDescent="0.55000000000000004">
      <c r="A169" s="13">
        <v>168</v>
      </c>
      <c r="B169" s="55" t="s">
        <v>239</v>
      </c>
      <c r="C169" s="56">
        <v>89.9</v>
      </c>
      <c r="D169" s="56">
        <v>90.1</v>
      </c>
      <c r="E169" s="56">
        <v>49</v>
      </c>
      <c r="F169" s="56">
        <v>0</v>
      </c>
      <c r="G169" s="56">
        <v>59.5</v>
      </c>
      <c r="H169" s="56">
        <f t="shared" si="2"/>
        <v>57.7</v>
      </c>
    </row>
    <row r="170" spans="1:8" x14ac:dyDescent="0.55000000000000004">
      <c r="A170" s="13">
        <v>169</v>
      </c>
      <c r="B170" s="55" t="s">
        <v>240</v>
      </c>
      <c r="C170" s="56">
        <v>75.7</v>
      </c>
      <c r="D170" s="56">
        <v>75.7</v>
      </c>
      <c r="E170" s="56">
        <v>0</v>
      </c>
      <c r="F170" s="56">
        <v>64.2</v>
      </c>
      <c r="G170" s="56">
        <v>71.599999999999994</v>
      </c>
      <c r="H170" s="56">
        <f t="shared" si="2"/>
        <v>57.440000000000012</v>
      </c>
    </row>
    <row r="171" spans="1:8" x14ac:dyDescent="0.55000000000000004">
      <c r="A171" s="13">
        <v>170</v>
      </c>
      <c r="B171" s="55" t="s">
        <v>241</v>
      </c>
      <c r="C171" s="56">
        <v>83.2</v>
      </c>
      <c r="D171" s="56">
        <v>68.7</v>
      </c>
      <c r="E171" s="56">
        <v>56.8</v>
      </c>
      <c r="F171" s="56">
        <v>2.8</v>
      </c>
      <c r="G171" s="56">
        <v>62.5</v>
      </c>
      <c r="H171" s="56">
        <f t="shared" si="2"/>
        <v>54.8</v>
      </c>
    </row>
    <row r="172" spans="1:8" x14ac:dyDescent="0.55000000000000004">
      <c r="A172" s="13">
        <v>171</v>
      </c>
      <c r="B172" s="55" t="s">
        <v>68</v>
      </c>
      <c r="C172" s="56">
        <v>81</v>
      </c>
      <c r="D172" s="56">
        <v>81</v>
      </c>
      <c r="E172" s="56">
        <v>41.111111111111114</v>
      </c>
      <c r="F172" s="56">
        <v>70</v>
      </c>
      <c r="G172" s="56">
        <v>0</v>
      </c>
      <c r="H172" s="56">
        <f t="shared" si="2"/>
        <v>54.62222222222222</v>
      </c>
    </row>
    <row r="173" spans="1:8" x14ac:dyDescent="0.55000000000000004">
      <c r="A173" s="13">
        <v>172</v>
      </c>
      <c r="B173" s="55" t="s">
        <v>242</v>
      </c>
      <c r="C173" s="56">
        <v>57.2</v>
      </c>
      <c r="D173" s="56">
        <v>62.5</v>
      </c>
      <c r="E173" s="56">
        <v>70.2</v>
      </c>
      <c r="F173" s="56">
        <v>0</v>
      </c>
      <c r="G173" s="56">
        <v>75</v>
      </c>
      <c r="H173" s="56">
        <f t="shared" si="2"/>
        <v>52.98</v>
      </c>
    </row>
    <row r="174" spans="1:8" x14ac:dyDescent="0.55000000000000004">
      <c r="A174" s="13">
        <v>173</v>
      </c>
      <c r="B174" s="55" t="s">
        <v>243</v>
      </c>
      <c r="C174" s="56">
        <v>68.7</v>
      </c>
      <c r="D174" s="56">
        <v>68.7</v>
      </c>
      <c r="E174" s="56">
        <v>40.6</v>
      </c>
      <c r="F174" s="56">
        <v>3.875</v>
      </c>
      <c r="G174" s="56">
        <v>82.9</v>
      </c>
      <c r="H174" s="56">
        <f t="shared" si="2"/>
        <v>52.954999999999998</v>
      </c>
    </row>
    <row r="175" spans="1:8" x14ac:dyDescent="0.55000000000000004">
      <c r="A175" s="13">
        <v>174</v>
      </c>
      <c r="B175" s="55" t="s">
        <v>244</v>
      </c>
      <c r="C175" s="56">
        <v>58.8</v>
      </c>
      <c r="D175" s="56">
        <v>59.1</v>
      </c>
      <c r="E175" s="56">
        <v>36.142857142857146</v>
      </c>
      <c r="F175" s="56">
        <v>41.4</v>
      </c>
      <c r="G175" s="56">
        <v>67.3</v>
      </c>
      <c r="H175" s="56">
        <f t="shared" si="2"/>
        <v>52.548571428571428</v>
      </c>
    </row>
    <row r="176" spans="1:8" x14ac:dyDescent="0.55000000000000004">
      <c r="A176" s="13">
        <v>175</v>
      </c>
      <c r="B176" s="55" t="s">
        <v>55</v>
      </c>
      <c r="C176" s="56">
        <v>79.900000000000006</v>
      </c>
      <c r="D176" s="56">
        <v>80.099999999999994</v>
      </c>
      <c r="E176" s="56">
        <v>0</v>
      </c>
      <c r="F176" s="56">
        <v>22</v>
      </c>
      <c r="G176" s="56">
        <v>74.125</v>
      </c>
      <c r="H176" s="56">
        <f t="shared" si="2"/>
        <v>51.225000000000001</v>
      </c>
    </row>
    <row r="177" spans="1:8" x14ac:dyDescent="0.55000000000000004">
      <c r="A177" s="13">
        <v>176</v>
      </c>
      <c r="B177" s="55" t="s">
        <v>245</v>
      </c>
      <c r="C177" s="56">
        <v>72.2</v>
      </c>
      <c r="D177" s="56">
        <v>72.2</v>
      </c>
      <c r="E177" s="56">
        <v>29.8</v>
      </c>
      <c r="F177" s="56">
        <v>0</v>
      </c>
      <c r="G177" s="56">
        <v>69.7</v>
      </c>
      <c r="H177" s="56">
        <f t="shared" si="2"/>
        <v>48.780000000000008</v>
      </c>
    </row>
    <row r="178" spans="1:8" x14ac:dyDescent="0.55000000000000004">
      <c r="A178" s="13">
        <v>177</v>
      </c>
      <c r="B178" s="55" t="s">
        <v>105</v>
      </c>
      <c r="C178" s="56">
        <v>73.2</v>
      </c>
      <c r="D178" s="56">
        <v>73.2</v>
      </c>
      <c r="E178" s="56">
        <v>26.75</v>
      </c>
      <c r="F178" s="56">
        <v>70.099999999999994</v>
      </c>
      <c r="G178" s="56">
        <v>0</v>
      </c>
      <c r="H178" s="56">
        <f t="shared" si="2"/>
        <v>48.65</v>
      </c>
    </row>
    <row r="179" spans="1:8" x14ac:dyDescent="0.55000000000000004">
      <c r="A179" s="13">
        <v>178</v>
      </c>
      <c r="B179" s="55" t="s">
        <v>246</v>
      </c>
      <c r="C179" s="56">
        <v>67.099999999999994</v>
      </c>
      <c r="D179" s="56">
        <v>67.099999999999994</v>
      </c>
      <c r="E179" s="56">
        <v>43</v>
      </c>
      <c r="F179" s="56">
        <v>64.333333333333329</v>
      </c>
      <c r="G179" s="56">
        <v>0</v>
      </c>
      <c r="H179" s="56">
        <f t="shared" si="2"/>
        <v>48.306666666666658</v>
      </c>
    </row>
    <row r="180" spans="1:8" x14ac:dyDescent="0.55000000000000004">
      <c r="A180" s="13">
        <v>179</v>
      </c>
      <c r="B180" s="55" t="s">
        <v>247</v>
      </c>
      <c r="C180" s="56">
        <v>72</v>
      </c>
      <c r="D180" s="56">
        <v>72</v>
      </c>
      <c r="E180" s="56">
        <v>34.25</v>
      </c>
      <c r="F180" s="56">
        <v>62.444444444444443</v>
      </c>
      <c r="G180" s="56">
        <v>0</v>
      </c>
      <c r="H180" s="56">
        <f t="shared" si="2"/>
        <v>48.138888888888893</v>
      </c>
    </row>
    <row r="181" spans="1:8" x14ac:dyDescent="0.55000000000000004">
      <c r="A181" s="13">
        <v>180</v>
      </c>
      <c r="B181" s="55" t="s">
        <v>248</v>
      </c>
      <c r="C181" s="56">
        <v>80.7</v>
      </c>
      <c r="D181" s="56">
        <v>80.7</v>
      </c>
      <c r="E181" s="56">
        <v>77</v>
      </c>
      <c r="F181" s="56">
        <v>0</v>
      </c>
      <c r="G181" s="56">
        <v>0</v>
      </c>
      <c r="H181" s="56">
        <f t="shared" si="2"/>
        <v>47.68</v>
      </c>
    </row>
    <row r="182" spans="1:8" x14ac:dyDescent="0.55000000000000004">
      <c r="A182" s="13">
        <v>181</v>
      </c>
      <c r="B182" s="55" t="s">
        <v>67</v>
      </c>
      <c r="C182" s="56">
        <v>65.3</v>
      </c>
      <c r="D182" s="56">
        <v>65.3</v>
      </c>
      <c r="E182" s="56">
        <v>45.25</v>
      </c>
      <c r="F182" s="56">
        <v>60</v>
      </c>
      <c r="G182" s="56">
        <v>0</v>
      </c>
      <c r="H182" s="56">
        <f t="shared" si="2"/>
        <v>47.17</v>
      </c>
    </row>
    <row r="183" spans="1:8" x14ac:dyDescent="0.55000000000000004">
      <c r="A183" s="13">
        <v>182</v>
      </c>
      <c r="B183" s="55" t="s">
        <v>249</v>
      </c>
      <c r="C183" s="56">
        <v>79.8</v>
      </c>
      <c r="D183" s="56">
        <v>79.8</v>
      </c>
      <c r="E183" s="56">
        <v>1</v>
      </c>
      <c r="F183" s="56">
        <v>68.375</v>
      </c>
      <c r="G183" s="56">
        <v>0</v>
      </c>
      <c r="H183" s="56">
        <f t="shared" si="2"/>
        <v>45.795000000000002</v>
      </c>
    </row>
    <row r="184" spans="1:8" x14ac:dyDescent="0.55000000000000004">
      <c r="A184" s="13">
        <v>183</v>
      </c>
      <c r="B184" s="55" t="s">
        <v>250</v>
      </c>
      <c r="C184" s="56">
        <v>65.900000000000006</v>
      </c>
      <c r="D184" s="56">
        <v>65.900000000000006</v>
      </c>
      <c r="E184" s="56">
        <v>23.333333333333332</v>
      </c>
      <c r="F184" s="56">
        <v>65.599999999999994</v>
      </c>
      <c r="G184" s="56">
        <v>0</v>
      </c>
      <c r="H184" s="56">
        <f t="shared" si="2"/>
        <v>44.146666666666668</v>
      </c>
    </row>
    <row r="185" spans="1:8" x14ac:dyDescent="0.55000000000000004">
      <c r="A185" s="13">
        <v>184</v>
      </c>
      <c r="B185" s="55" t="s">
        <v>251</v>
      </c>
      <c r="C185" s="56">
        <v>54.1</v>
      </c>
      <c r="D185" s="56">
        <v>54.1</v>
      </c>
      <c r="E185" s="56">
        <v>22.75</v>
      </c>
      <c r="F185" s="56">
        <v>43.9</v>
      </c>
      <c r="G185" s="56">
        <v>43.6</v>
      </c>
      <c r="H185" s="56">
        <f t="shared" si="2"/>
        <v>43.69</v>
      </c>
    </row>
    <row r="186" spans="1:8" x14ac:dyDescent="0.55000000000000004">
      <c r="A186" s="13">
        <v>185</v>
      </c>
      <c r="B186" s="55" t="s">
        <v>252</v>
      </c>
      <c r="C186" s="56">
        <v>69.900000000000006</v>
      </c>
      <c r="D186" s="56">
        <v>69.900000000000006</v>
      </c>
      <c r="E186" s="56">
        <v>0</v>
      </c>
      <c r="F186" s="56">
        <v>61.9</v>
      </c>
      <c r="G186" s="56">
        <v>0</v>
      </c>
      <c r="H186" s="56">
        <f t="shared" si="2"/>
        <v>40.340000000000003</v>
      </c>
    </row>
    <row r="187" spans="1:8" x14ac:dyDescent="0.55000000000000004">
      <c r="A187" s="13">
        <v>186</v>
      </c>
      <c r="B187" s="55" t="s">
        <v>253</v>
      </c>
      <c r="C187" s="56">
        <v>45.9</v>
      </c>
      <c r="D187" s="56">
        <v>45.9</v>
      </c>
      <c r="E187" s="56">
        <v>51</v>
      </c>
      <c r="F187" s="56">
        <v>0</v>
      </c>
      <c r="G187" s="56">
        <v>58.1</v>
      </c>
      <c r="H187" s="56">
        <f t="shared" si="2"/>
        <v>40.18</v>
      </c>
    </row>
    <row r="188" spans="1:8" x14ac:dyDescent="0.55000000000000004">
      <c r="A188" s="13">
        <v>187</v>
      </c>
      <c r="B188" s="55" t="s">
        <v>71</v>
      </c>
      <c r="C188" s="56">
        <v>54.9</v>
      </c>
      <c r="D188" s="56">
        <v>53.3</v>
      </c>
      <c r="E188" s="56">
        <v>30.75</v>
      </c>
      <c r="F188" s="56">
        <v>55.125</v>
      </c>
      <c r="G188" s="56">
        <v>0</v>
      </c>
      <c r="H188" s="56">
        <f t="shared" si="2"/>
        <v>38.814999999999998</v>
      </c>
    </row>
    <row r="189" spans="1:8" x14ac:dyDescent="0.55000000000000004">
      <c r="A189" s="13">
        <v>188</v>
      </c>
      <c r="B189" s="55" t="s">
        <v>254</v>
      </c>
      <c r="C189" s="56">
        <v>41.9</v>
      </c>
      <c r="D189" s="56">
        <v>41.8</v>
      </c>
      <c r="E189" s="56">
        <v>23</v>
      </c>
      <c r="F189" s="56">
        <v>31.5</v>
      </c>
      <c r="G189" s="56">
        <v>43</v>
      </c>
      <c r="H189" s="56">
        <f t="shared" si="2"/>
        <v>36.239999999999995</v>
      </c>
    </row>
    <row r="190" spans="1:8" x14ac:dyDescent="0.55000000000000004">
      <c r="A190" s="13">
        <v>189</v>
      </c>
      <c r="B190" s="55" t="s">
        <v>79</v>
      </c>
      <c r="C190" s="56">
        <v>71.7</v>
      </c>
      <c r="D190" s="56">
        <v>71.7</v>
      </c>
      <c r="E190" s="56">
        <v>0</v>
      </c>
      <c r="F190" s="56">
        <v>0</v>
      </c>
      <c r="G190" s="56">
        <v>0</v>
      </c>
      <c r="H190" s="56">
        <f t="shared" si="2"/>
        <v>28.68</v>
      </c>
    </row>
    <row r="191" spans="1:8" x14ac:dyDescent="0.55000000000000004">
      <c r="A191" s="13">
        <v>190</v>
      </c>
      <c r="B191" s="55" t="s">
        <v>82</v>
      </c>
      <c r="C191" s="56">
        <v>40.5</v>
      </c>
      <c r="D191" s="56">
        <v>40.5</v>
      </c>
      <c r="E191" s="56">
        <v>0</v>
      </c>
      <c r="F191" s="56">
        <v>39.5</v>
      </c>
      <c r="G191" s="56">
        <v>0</v>
      </c>
      <c r="H191" s="56">
        <f t="shared" si="2"/>
        <v>24.1</v>
      </c>
    </row>
    <row r="192" spans="1:8" x14ac:dyDescent="0.55000000000000004">
      <c r="A192" s="13">
        <v>191</v>
      </c>
      <c r="B192" s="55" t="s">
        <v>255</v>
      </c>
      <c r="C192" s="56">
        <v>51.7</v>
      </c>
      <c r="D192" s="56">
        <v>51.555555555555557</v>
      </c>
      <c r="E192" s="56">
        <v>15</v>
      </c>
      <c r="F192" s="56">
        <v>0</v>
      </c>
      <c r="G192" s="56">
        <v>0</v>
      </c>
      <c r="H192" s="56">
        <f t="shared" si="2"/>
        <v>23.651111111111113</v>
      </c>
    </row>
    <row r="193" spans="1:8" x14ac:dyDescent="0.55000000000000004">
      <c r="A193" s="13">
        <v>192</v>
      </c>
      <c r="B193" s="55" t="s">
        <v>256</v>
      </c>
      <c r="C193" s="56">
        <v>57.5</v>
      </c>
      <c r="D193" s="56">
        <v>59</v>
      </c>
      <c r="E193" s="56">
        <v>0</v>
      </c>
      <c r="F193" s="56">
        <v>0</v>
      </c>
      <c r="G193" s="56">
        <v>0</v>
      </c>
      <c r="H193" s="56">
        <f t="shared" si="2"/>
        <v>23.3</v>
      </c>
    </row>
    <row r="194" spans="1:8" x14ac:dyDescent="0.55000000000000004">
      <c r="A194" s="13">
        <v>193</v>
      </c>
      <c r="B194" s="55" t="s">
        <v>257</v>
      </c>
      <c r="C194" s="56">
        <v>47</v>
      </c>
      <c r="D194" s="56">
        <v>47</v>
      </c>
      <c r="E194" s="56">
        <v>3</v>
      </c>
      <c r="F194" s="56">
        <v>0</v>
      </c>
      <c r="G194" s="56">
        <v>0</v>
      </c>
      <c r="H194" s="56">
        <f t="shared" ref="H194:H196" si="3">AVERAGE(C194:G194)</f>
        <v>19.399999999999999</v>
      </c>
    </row>
    <row r="195" spans="1:8" x14ac:dyDescent="0.55000000000000004">
      <c r="A195" s="13">
        <v>194</v>
      </c>
      <c r="B195" s="55" t="s">
        <v>258</v>
      </c>
      <c r="C195" s="56">
        <v>46.5</v>
      </c>
      <c r="D195" s="56">
        <v>46.5</v>
      </c>
      <c r="E195" s="56">
        <v>2</v>
      </c>
      <c r="F195" s="56">
        <v>0</v>
      </c>
      <c r="G195" s="56">
        <v>0</v>
      </c>
      <c r="H195" s="56">
        <f t="shared" si="3"/>
        <v>19</v>
      </c>
    </row>
    <row r="196" spans="1:8" x14ac:dyDescent="0.55000000000000004">
      <c r="A196" s="13">
        <v>195</v>
      </c>
      <c r="B196" s="55" t="s">
        <v>259</v>
      </c>
      <c r="C196" s="56">
        <v>42</v>
      </c>
      <c r="D196" s="56">
        <v>42</v>
      </c>
      <c r="E196" s="56">
        <v>6</v>
      </c>
      <c r="F196" s="56">
        <v>0</v>
      </c>
      <c r="G196" s="56">
        <v>0</v>
      </c>
      <c r="H196" s="56">
        <f t="shared" si="3"/>
        <v>18</v>
      </c>
    </row>
    <row r="198" spans="1:8" x14ac:dyDescent="0.55000000000000004">
      <c r="A198" s="54"/>
      <c r="B198" s="54"/>
    </row>
    <row r="199" spans="1:8" x14ac:dyDescent="0.55000000000000004">
      <c r="A199" s="54"/>
      <c r="B199" s="54"/>
    </row>
    <row r="200" spans="1:8" x14ac:dyDescent="0.55000000000000004">
      <c r="A200" s="54"/>
      <c r="B200" s="54"/>
    </row>
    <row r="201" spans="1:8" ht="19.5" customHeight="1" x14ac:dyDescent="0.55000000000000004">
      <c r="A201" s="57"/>
      <c r="B201" s="57"/>
      <c r="C201" s="57"/>
      <c r="D201" s="57"/>
    </row>
    <row r="202" spans="1:8" x14ac:dyDescent="0.55000000000000004">
      <c r="A202" s="57"/>
      <c r="B202" s="57"/>
      <c r="C202" s="57"/>
      <c r="D202" s="57"/>
    </row>
    <row r="203" spans="1:8" x14ac:dyDescent="0.55000000000000004">
      <c r="A203" s="57"/>
      <c r="B203" s="57"/>
      <c r="C203" s="57"/>
      <c r="D203" s="57"/>
    </row>
    <row r="204" spans="1:8" x14ac:dyDescent="0.55000000000000004">
      <c r="A204" s="57"/>
      <c r="B204" s="57"/>
      <c r="C204" s="57"/>
      <c r="D204" s="57"/>
    </row>
    <row r="205" spans="1:8" x14ac:dyDescent="0.55000000000000004">
      <c r="A205" s="57"/>
      <c r="B205" s="57"/>
      <c r="C205" s="57"/>
      <c r="D205" s="57"/>
    </row>
    <row r="206" spans="1:8" x14ac:dyDescent="0.55000000000000004">
      <c r="A206" s="57"/>
      <c r="B206" s="57"/>
      <c r="C206" s="57"/>
      <c r="D206" s="57"/>
    </row>
    <row r="207" spans="1:8" x14ac:dyDescent="0.55000000000000004">
      <c r="A207" s="57"/>
      <c r="B207" s="57"/>
      <c r="C207" s="57"/>
      <c r="D207" s="57"/>
    </row>
    <row r="208" spans="1:8" x14ac:dyDescent="0.55000000000000004">
      <c r="A208" s="57"/>
      <c r="B208" s="57"/>
      <c r="C208" s="57"/>
      <c r="D208" s="57"/>
    </row>
    <row r="209" spans="1:4" x14ac:dyDescent="0.55000000000000004">
      <c r="A209" s="57"/>
      <c r="B209" s="57"/>
      <c r="C209" s="57"/>
      <c r="D209" s="57"/>
    </row>
    <row r="210" spans="1:4" x14ac:dyDescent="0.55000000000000004">
      <c r="A210" s="57"/>
      <c r="B210" s="57"/>
      <c r="C210" s="57"/>
      <c r="D210" s="57"/>
    </row>
    <row r="211" spans="1:4" x14ac:dyDescent="0.55000000000000004">
      <c r="A211" s="57"/>
      <c r="B211" s="57"/>
      <c r="C211" s="57"/>
      <c r="D211" s="57"/>
    </row>
  </sheetData>
  <autoFilter ref="A1:H1" xr:uid="{5D5ACA1B-A4F5-42F4-AEFB-9956AF33786B}"/>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559EB-2CD6-4309-BE11-762908507BB0}">
  <sheetPr>
    <tabColor rgb="FFFF6600"/>
  </sheetPr>
  <dimension ref="A1:E16"/>
  <sheetViews>
    <sheetView zoomScaleNormal="100" workbookViewId="0"/>
  </sheetViews>
  <sheetFormatPr defaultRowHeight="19.5" x14ac:dyDescent="0.55000000000000004"/>
  <cols>
    <col min="1" max="1" width="14.1796875" style="10" bestFit="1" customWidth="1"/>
    <col min="2" max="4" width="36.54296875" style="10" customWidth="1"/>
    <col min="5" max="5" width="43.7265625" style="10" bestFit="1" customWidth="1"/>
    <col min="6" max="16384" width="8.7265625" style="10"/>
  </cols>
  <sheetData>
    <row r="1" spans="1:5" x14ac:dyDescent="0.55000000000000004">
      <c r="A1" s="16" t="s">
        <v>14</v>
      </c>
      <c r="B1" s="16" t="s">
        <v>27</v>
      </c>
      <c r="C1" s="16" t="s">
        <v>97</v>
      </c>
      <c r="D1" s="16" t="s">
        <v>98</v>
      </c>
      <c r="E1" s="16" t="s">
        <v>34</v>
      </c>
    </row>
    <row r="2" spans="1:5" x14ac:dyDescent="0.55000000000000004">
      <c r="A2" s="19">
        <v>1</v>
      </c>
      <c r="B2" s="18" t="s">
        <v>7</v>
      </c>
      <c r="C2" s="26">
        <v>80.099999999999994</v>
      </c>
      <c r="D2" s="27">
        <v>95</v>
      </c>
      <c r="E2" s="28">
        <v>87.55</v>
      </c>
    </row>
    <row r="3" spans="1:5" x14ac:dyDescent="0.55000000000000004">
      <c r="A3" s="21">
        <v>2</v>
      </c>
      <c r="B3" s="20" t="s">
        <v>29</v>
      </c>
      <c r="C3" s="29">
        <v>75</v>
      </c>
      <c r="D3" s="30">
        <v>94</v>
      </c>
      <c r="E3" s="31">
        <v>84.5</v>
      </c>
    </row>
    <row r="4" spans="1:5" x14ac:dyDescent="0.55000000000000004">
      <c r="A4" s="23">
        <v>3</v>
      </c>
      <c r="B4" s="22" t="s">
        <v>32</v>
      </c>
      <c r="C4" s="32">
        <v>80.900000000000006</v>
      </c>
      <c r="D4" s="33">
        <v>87</v>
      </c>
      <c r="E4" s="34">
        <v>83.95</v>
      </c>
    </row>
    <row r="5" spans="1:5" x14ac:dyDescent="0.55000000000000004">
      <c r="A5" s="25">
        <v>4</v>
      </c>
      <c r="B5" s="24" t="s">
        <v>28</v>
      </c>
      <c r="C5" s="25">
        <v>72.8</v>
      </c>
      <c r="D5" s="35">
        <v>95</v>
      </c>
      <c r="E5" s="36">
        <v>83.9</v>
      </c>
    </row>
    <row r="6" spans="1:5" x14ac:dyDescent="0.55000000000000004">
      <c r="A6" s="25">
        <v>5</v>
      </c>
      <c r="B6" s="24" t="s">
        <v>35</v>
      </c>
      <c r="C6" s="37">
        <v>75.400000000000006</v>
      </c>
      <c r="D6" s="38">
        <v>90</v>
      </c>
      <c r="E6" s="36">
        <v>82.7</v>
      </c>
    </row>
    <row r="7" spans="1:5" x14ac:dyDescent="0.55000000000000004">
      <c r="A7" s="25">
        <v>6</v>
      </c>
      <c r="B7" s="24" t="s">
        <v>24</v>
      </c>
      <c r="C7" s="25">
        <v>66.2</v>
      </c>
      <c r="D7" s="35">
        <v>96</v>
      </c>
      <c r="E7" s="36">
        <v>81.099999999999994</v>
      </c>
    </row>
    <row r="8" spans="1:5" x14ac:dyDescent="0.55000000000000004">
      <c r="A8" s="25">
        <v>7</v>
      </c>
      <c r="B8" s="24" t="s">
        <v>25</v>
      </c>
      <c r="C8" s="36">
        <v>66</v>
      </c>
      <c r="D8" s="35">
        <v>95</v>
      </c>
      <c r="E8" s="36">
        <v>80.5</v>
      </c>
    </row>
    <row r="9" spans="1:5" x14ac:dyDescent="0.55000000000000004">
      <c r="A9" s="25">
        <v>8</v>
      </c>
      <c r="B9" s="24" t="s">
        <v>10</v>
      </c>
      <c r="C9" s="25">
        <v>67.7</v>
      </c>
      <c r="D9" s="38">
        <v>92</v>
      </c>
      <c r="E9" s="36">
        <v>79.849999999999994</v>
      </c>
    </row>
    <row r="10" spans="1:5" x14ac:dyDescent="0.55000000000000004">
      <c r="A10" s="25">
        <v>9</v>
      </c>
      <c r="B10" s="24" t="s">
        <v>30</v>
      </c>
      <c r="C10" s="25">
        <v>65.5</v>
      </c>
      <c r="D10" s="38">
        <v>94</v>
      </c>
      <c r="E10" s="36">
        <v>79.75</v>
      </c>
    </row>
    <row r="11" spans="1:5" x14ac:dyDescent="0.55000000000000004">
      <c r="A11" s="25">
        <v>10</v>
      </c>
      <c r="B11" s="24" t="s">
        <v>33</v>
      </c>
      <c r="C11" s="25">
        <v>72.599999999999994</v>
      </c>
      <c r="D11" s="38">
        <v>85</v>
      </c>
      <c r="E11" s="36">
        <v>78.8</v>
      </c>
    </row>
    <row r="14" spans="1:5" x14ac:dyDescent="0.55000000000000004">
      <c r="A14" s="17"/>
    </row>
    <row r="15" spans="1:5" x14ac:dyDescent="0.55000000000000004">
      <c r="A15" s="17"/>
    </row>
    <row r="16" spans="1:5" x14ac:dyDescent="0.55000000000000004">
      <c r="A16" s="17"/>
    </row>
  </sheetData>
  <autoFilter ref="A1:E1" xr:uid="{50C559EB-2CD6-4309-BE11-762908507BB0}"/>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32A6-157A-4408-8470-31515EB98346}">
  <sheetPr>
    <tabColor rgb="FFFF9966"/>
  </sheetPr>
  <dimension ref="A1:E196"/>
  <sheetViews>
    <sheetView zoomScaleNormal="100" workbookViewId="0"/>
  </sheetViews>
  <sheetFormatPr defaultRowHeight="19.5" x14ac:dyDescent="0.55000000000000004"/>
  <cols>
    <col min="1" max="1" width="14.1796875" style="10" bestFit="1" customWidth="1"/>
    <col min="2" max="2" width="58.36328125" style="10" bestFit="1" customWidth="1"/>
    <col min="3" max="4" width="36.54296875" style="65" customWidth="1"/>
    <col min="5" max="5" width="43.7265625" style="65" bestFit="1" customWidth="1"/>
    <col min="6" max="16384" width="8.7265625" style="10"/>
  </cols>
  <sheetData>
    <row r="1" spans="1:5" x14ac:dyDescent="0.55000000000000004">
      <c r="A1" s="16" t="s">
        <v>14</v>
      </c>
      <c r="B1" s="16" t="s">
        <v>27</v>
      </c>
      <c r="C1" s="16" t="s">
        <v>97</v>
      </c>
      <c r="D1" s="16" t="s">
        <v>98</v>
      </c>
      <c r="E1" s="16" t="s">
        <v>34</v>
      </c>
    </row>
    <row r="2" spans="1:5" x14ac:dyDescent="0.55000000000000004">
      <c r="A2" s="43">
        <v>1</v>
      </c>
      <c r="B2" s="18" t="s">
        <v>7</v>
      </c>
      <c r="C2" s="4">
        <v>80.099999999999994</v>
      </c>
      <c r="D2" s="60">
        <v>95</v>
      </c>
      <c r="E2" s="39">
        <v>87.55</v>
      </c>
    </row>
    <row r="3" spans="1:5" x14ac:dyDescent="0.55000000000000004">
      <c r="A3" s="44">
        <v>2</v>
      </c>
      <c r="B3" s="20" t="s">
        <v>29</v>
      </c>
      <c r="C3" s="58">
        <v>75</v>
      </c>
      <c r="D3" s="61">
        <v>94</v>
      </c>
      <c r="E3" s="40">
        <v>84.5</v>
      </c>
    </row>
    <row r="4" spans="1:5" x14ac:dyDescent="0.55000000000000004">
      <c r="A4" s="45">
        <v>3</v>
      </c>
      <c r="B4" s="22" t="s">
        <v>32</v>
      </c>
      <c r="C4" s="6">
        <v>80.900000000000006</v>
      </c>
      <c r="D4" s="62">
        <v>87</v>
      </c>
      <c r="E4" s="41">
        <v>83.95</v>
      </c>
    </row>
    <row r="5" spans="1:5" x14ac:dyDescent="0.55000000000000004">
      <c r="A5" s="46">
        <v>4</v>
      </c>
      <c r="B5" s="24" t="s">
        <v>28</v>
      </c>
      <c r="C5" s="46">
        <v>72.8</v>
      </c>
      <c r="D5" s="63">
        <v>95</v>
      </c>
      <c r="E5" s="42">
        <v>83.9</v>
      </c>
    </row>
    <row r="6" spans="1:5" x14ac:dyDescent="0.55000000000000004">
      <c r="A6" s="46">
        <v>5</v>
      </c>
      <c r="B6" s="24" t="s">
        <v>35</v>
      </c>
      <c r="C6" s="7">
        <v>75.400000000000006</v>
      </c>
      <c r="D6" s="64">
        <v>90</v>
      </c>
      <c r="E6" s="42">
        <v>82.7</v>
      </c>
    </row>
    <row r="7" spans="1:5" x14ac:dyDescent="0.55000000000000004">
      <c r="A7" s="46">
        <v>6</v>
      </c>
      <c r="B7" s="24" t="s">
        <v>24</v>
      </c>
      <c r="C7" s="46">
        <v>66.2</v>
      </c>
      <c r="D7" s="63">
        <v>96</v>
      </c>
      <c r="E7" s="42">
        <v>81.099999999999994</v>
      </c>
    </row>
    <row r="8" spans="1:5" x14ac:dyDescent="0.55000000000000004">
      <c r="A8" s="46">
        <v>7</v>
      </c>
      <c r="B8" s="24" t="s">
        <v>25</v>
      </c>
      <c r="C8" s="42">
        <v>66</v>
      </c>
      <c r="D8" s="63">
        <v>95</v>
      </c>
      <c r="E8" s="42">
        <v>80.5</v>
      </c>
    </row>
    <row r="9" spans="1:5" x14ac:dyDescent="0.55000000000000004">
      <c r="A9" s="46">
        <v>8</v>
      </c>
      <c r="B9" s="24" t="s">
        <v>10</v>
      </c>
      <c r="C9" s="46">
        <v>67.7</v>
      </c>
      <c r="D9" s="64">
        <v>92</v>
      </c>
      <c r="E9" s="42">
        <v>79.849999999999994</v>
      </c>
    </row>
    <row r="10" spans="1:5" x14ac:dyDescent="0.55000000000000004">
      <c r="A10" s="46">
        <v>9</v>
      </c>
      <c r="B10" s="24" t="s">
        <v>30</v>
      </c>
      <c r="C10" s="46">
        <v>65.5</v>
      </c>
      <c r="D10" s="64">
        <v>94</v>
      </c>
      <c r="E10" s="42">
        <v>79.75</v>
      </c>
    </row>
    <row r="11" spans="1:5" x14ac:dyDescent="0.55000000000000004">
      <c r="A11" s="46">
        <v>10</v>
      </c>
      <c r="B11" s="24" t="s">
        <v>33</v>
      </c>
      <c r="C11" s="46">
        <v>72.599999999999994</v>
      </c>
      <c r="D11" s="64">
        <v>85</v>
      </c>
      <c r="E11" s="42">
        <v>78.8</v>
      </c>
    </row>
    <row r="12" spans="1:5" x14ac:dyDescent="0.55000000000000004">
      <c r="A12" s="13">
        <v>11</v>
      </c>
      <c r="B12" s="10" t="s">
        <v>78</v>
      </c>
      <c r="C12" s="56">
        <v>73.3</v>
      </c>
      <c r="D12" s="56">
        <v>82</v>
      </c>
      <c r="E12" s="56">
        <f t="shared" ref="E12:E38" si="0">AVERAGE(C12:D12)</f>
        <v>77.650000000000006</v>
      </c>
    </row>
    <row r="13" spans="1:5" x14ac:dyDescent="0.55000000000000004">
      <c r="A13" s="13">
        <v>12</v>
      </c>
      <c r="B13" s="10" t="s">
        <v>150</v>
      </c>
      <c r="C13" s="56">
        <v>62.7</v>
      </c>
      <c r="D13" s="56">
        <v>92</v>
      </c>
      <c r="E13" s="56">
        <f t="shared" si="0"/>
        <v>77.349999999999994</v>
      </c>
    </row>
    <row r="14" spans="1:5" x14ac:dyDescent="0.55000000000000004">
      <c r="A14" s="13">
        <v>13</v>
      </c>
      <c r="B14" s="10" t="s">
        <v>137</v>
      </c>
      <c r="C14" s="56">
        <v>63.4</v>
      </c>
      <c r="D14" s="56">
        <v>91</v>
      </c>
      <c r="E14" s="56">
        <f t="shared" si="0"/>
        <v>77.2</v>
      </c>
    </row>
    <row r="15" spans="1:5" x14ac:dyDescent="0.55000000000000004">
      <c r="A15" s="13">
        <v>14</v>
      </c>
      <c r="B15" s="10" t="s">
        <v>126</v>
      </c>
      <c r="C15" s="56">
        <v>61.2</v>
      </c>
      <c r="D15" s="56">
        <v>93</v>
      </c>
      <c r="E15" s="56">
        <f t="shared" si="0"/>
        <v>77.099999999999994</v>
      </c>
    </row>
    <row r="16" spans="1:5" x14ac:dyDescent="0.55000000000000004">
      <c r="A16" s="13">
        <v>15</v>
      </c>
      <c r="B16" s="10" t="s">
        <v>155</v>
      </c>
      <c r="C16" s="56">
        <v>69</v>
      </c>
      <c r="D16" s="56">
        <v>83</v>
      </c>
      <c r="E16" s="56">
        <f t="shared" si="0"/>
        <v>76</v>
      </c>
    </row>
    <row r="17" spans="1:5" x14ac:dyDescent="0.55000000000000004">
      <c r="A17" s="13">
        <v>16</v>
      </c>
      <c r="B17" s="10" t="s">
        <v>86</v>
      </c>
      <c r="C17" s="56">
        <v>60.4</v>
      </c>
      <c r="D17" s="56">
        <v>91</v>
      </c>
      <c r="E17" s="56">
        <f t="shared" si="0"/>
        <v>75.7</v>
      </c>
    </row>
    <row r="18" spans="1:5" x14ac:dyDescent="0.55000000000000004">
      <c r="A18" s="13">
        <v>17</v>
      </c>
      <c r="B18" s="10" t="s">
        <v>13</v>
      </c>
      <c r="C18" s="56">
        <v>65.3</v>
      </c>
      <c r="D18" s="56">
        <v>85</v>
      </c>
      <c r="E18" s="56">
        <f t="shared" si="0"/>
        <v>75.150000000000006</v>
      </c>
    </row>
    <row r="19" spans="1:5" x14ac:dyDescent="0.55000000000000004">
      <c r="A19" s="13">
        <v>18</v>
      </c>
      <c r="B19" s="10" t="s">
        <v>11</v>
      </c>
      <c r="C19" s="56">
        <v>59.9</v>
      </c>
      <c r="D19" s="56">
        <v>90</v>
      </c>
      <c r="E19" s="56">
        <f t="shared" si="0"/>
        <v>74.95</v>
      </c>
    </row>
    <row r="20" spans="1:5" x14ac:dyDescent="0.55000000000000004">
      <c r="A20" s="13">
        <v>19</v>
      </c>
      <c r="B20" s="10" t="s">
        <v>140</v>
      </c>
      <c r="C20" s="56">
        <v>65.3</v>
      </c>
      <c r="D20" s="56">
        <v>83</v>
      </c>
      <c r="E20" s="56">
        <f t="shared" si="0"/>
        <v>74.150000000000006</v>
      </c>
    </row>
    <row r="21" spans="1:5" x14ac:dyDescent="0.55000000000000004">
      <c r="A21" s="13">
        <v>20</v>
      </c>
      <c r="B21" s="10" t="s">
        <v>169</v>
      </c>
      <c r="C21" s="56">
        <v>64.7</v>
      </c>
      <c r="D21" s="56">
        <v>79</v>
      </c>
      <c r="E21" s="56">
        <f t="shared" si="0"/>
        <v>71.849999999999994</v>
      </c>
    </row>
    <row r="22" spans="1:5" x14ac:dyDescent="0.55000000000000004">
      <c r="A22" s="13">
        <v>21</v>
      </c>
      <c r="B22" s="10" t="s">
        <v>12</v>
      </c>
      <c r="C22" s="56">
        <v>60.4</v>
      </c>
      <c r="D22" s="56">
        <v>80</v>
      </c>
      <c r="E22" s="56">
        <f t="shared" si="0"/>
        <v>70.2</v>
      </c>
    </row>
    <row r="23" spans="1:5" x14ac:dyDescent="0.55000000000000004">
      <c r="A23" s="13">
        <v>22</v>
      </c>
      <c r="B23" s="10" t="s">
        <v>141</v>
      </c>
      <c r="C23" s="56">
        <v>57.3</v>
      </c>
      <c r="D23" s="56">
        <v>83</v>
      </c>
      <c r="E23" s="56">
        <f t="shared" si="0"/>
        <v>70.150000000000006</v>
      </c>
    </row>
    <row r="24" spans="1:5" x14ac:dyDescent="0.55000000000000004">
      <c r="A24" s="13">
        <v>23</v>
      </c>
      <c r="B24" s="10" t="s">
        <v>156</v>
      </c>
      <c r="C24" s="56">
        <v>47.3</v>
      </c>
      <c r="D24" s="56">
        <v>93</v>
      </c>
      <c r="E24" s="56">
        <f t="shared" si="0"/>
        <v>70.150000000000006</v>
      </c>
    </row>
    <row r="25" spans="1:5" x14ac:dyDescent="0.55000000000000004">
      <c r="A25" s="13">
        <v>24</v>
      </c>
      <c r="B25" s="10" t="s">
        <v>147</v>
      </c>
      <c r="C25" s="56">
        <v>60.6</v>
      </c>
      <c r="D25" s="56">
        <v>75</v>
      </c>
      <c r="E25" s="56">
        <f t="shared" si="0"/>
        <v>67.8</v>
      </c>
    </row>
    <row r="26" spans="1:5" x14ac:dyDescent="0.55000000000000004">
      <c r="A26" s="13">
        <v>25</v>
      </c>
      <c r="B26" s="10" t="s">
        <v>129</v>
      </c>
      <c r="C26" s="56">
        <v>44.2</v>
      </c>
      <c r="D26" s="56">
        <v>90</v>
      </c>
      <c r="E26" s="56">
        <f t="shared" si="0"/>
        <v>67.099999999999994</v>
      </c>
    </row>
    <row r="27" spans="1:5" x14ac:dyDescent="0.55000000000000004">
      <c r="A27" s="13">
        <v>26</v>
      </c>
      <c r="B27" s="10" t="s">
        <v>17</v>
      </c>
      <c r="C27" s="56">
        <v>30.5</v>
      </c>
      <c r="D27" s="56">
        <v>99</v>
      </c>
      <c r="E27" s="56">
        <f t="shared" si="0"/>
        <v>64.75</v>
      </c>
    </row>
    <row r="28" spans="1:5" x14ac:dyDescent="0.55000000000000004">
      <c r="A28" s="13">
        <v>27</v>
      </c>
      <c r="B28" s="10" t="s">
        <v>76</v>
      </c>
      <c r="C28" s="56">
        <v>39</v>
      </c>
      <c r="D28" s="56">
        <v>90</v>
      </c>
      <c r="E28" s="56">
        <f t="shared" si="0"/>
        <v>64.5</v>
      </c>
    </row>
    <row r="29" spans="1:5" x14ac:dyDescent="0.55000000000000004">
      <c r="A29" s="13">
        <v>28</v>
      </c>
      <c r="B29" s="10" t="s">
        <v>157</v>
      </c>
      <c r="C29" s="56">
        <v>73.2</v>
      </c>
      <c r="D29" s="56">
        <v>53</v>
      </c>
      <c r="E29" s="56">
        <f t="shared" si="0"/>
        <v>63.1</v>
      </c>
    </row>
    <row r="30" spans="1:5" x14ac:dyDescent="0.55000000000000004">
      <c r="A30" s="13">
        <v>29</v>
      </c>
      <c r="B30" s="10" t="s">
        <v>175</v>
      </c>
      <c r="C30" s="56">
        <v>24.5</v>
      </c>
      <c r="D30" s="56">
        <v>92</v>
      </c>
      <c r="E30" s="56">
        <f t="shared" si="0"/>
        <v>58.25</v>
      </c>
    </row>
    <row r="31" spans="1:5" x14ac:dyDescent="0.55000000000000004">
      <c r="A31" s="13">
        <v>30</v>
      </c>
      <c r="B31" s="10" t="s">
        <v>206</v>
      </c>
      <c r="C31" s="56">
        <v>25.4</v>
      </c>
      <c r="D31" s="56">
        <v>90</v>
      </c>
      <c r="E31" s="56">
        <f t="shared" si="0"/>
        <v>57.7</v>
      </c>
    </row>
    <row r="32" spans="1:5" x14ac:dyDescent="0.55000000000000004">
      <c r="A32" s="13">
        <v>31</v>
      </c>
      <c r="B32" s="10" t="s">
        <v>162</v>
      </c>
      <c r="C32" s="56">
        <v>26.3</v>
      </c>
      <c r="D32" s="56">
        <v>87</v>
      </c>
      <c r="E32" s="56">
        <f t="shared" si="0"/>
        <v>56.65</v>
      </c>
    </row>
    <row r="33" spans="1:5" x14ac:dyDescent="0.55000000000000004">
      <c r="A33" s="13">
        <v>32</v>
      </c>
      <c r="B33" s="10" t="s">
        <v>122</v>
      </c>
      <c r="C33" s="56">
        <v>12.9</v>
      </c>
      <c r="D33" s="56">
        <v>96</v>
      </c>
      <c r="E33" s="56">
        <f t="shared" si="0"/>
        <v>54.45</v>
      </c>
    </row>
    <row r="34" spans="1:5" x14ac:dyDescent="0.55000000000000004">
      <c r="A34" s="13">
        <v>33</v>
      </c>
      <c r="B34" s="10" t="s">
        <v>178</v>
      </c>
      <c r="C34" s="56">
        <v>34.799999999999997</v>
      </c>
      <c r="D34" s="56">
        <v>71</v>
      </c>
      <c r="E34" s="56">
        <f t="shared" si="0"/>
        <v>52.9</v>
      </c>
    </row>
    <row r="35" spans="1:5" x14ac:dyDescent="0.55000000000000004">
      <c r="A35" s="13">
        <v>34</v>
      </c>
      <c r="B35" s="10" t="s">
        <v>174</v>
      </c>
      <c r="C35" s="56">
        <v>10</v>
      </c>
      <c r="D35" s="56">
        <v>95</v>
      </c>
      <c r="E35" s="56">
        <f t="shared" si="0"/>
        <v>52.5</v>
      </c>
    </row>
    <row r="36" spans="1:5" x14ac:dyDescent="0.55000000000000004">
      <c r="A36" s="13">
        <v>35</v>
      </c>
      <c r="B36" s="10" t="s">
        <v>159</v>
      </c>
      <c r="C36" s="56">
        <v>8.9</v>
      </c>
      <c r="D36" s="56">
        <v>87</v>
      </c>
      <c r="E36" s="56">
        <f t="shared" si="0"/>
        <v>47.95</v>
      </c>
    </row>
    <row r="37" spans="1:5" x14ac:dyDescent="0.55000000000000004">
      <c r="A37" s="13">
        <v>36</v>
      </c>
      <c r="B37" s="10" t="s">
        <v>77</v>
      </c>
      <c r="C37" s="56">
        <v>7.7</v>
      </c>
      <c r="D37" s="56">
        <v>86</v>
      </c>
      <c r="E37" s="56">
        <f t="shared" si="0"/>
        <v>46.85</v>
      </c>
    </row>
    <row r="38" spans="1:5" x14ac:dyDescent="0.55000000000000004">
      <c r="A38" s="13">
        <v>37</v>
      </c>
      <c r="B38" s="10" t="s">
        <v>88</v>
      </c>
      <c r="C38" s="56">
        <v>21.1</v>
      </c>
      <c r="D38" s="56">
        <v>68</v>
      </c>
      <c r="E38" s="56">
        <f t="shared" si="0"/>
        <v>44.55</v>
      </c>
    </row>
    <row r="39" spans="1:5" x14ac:dyDescent="0.55000000000000004">
      <c r="B39" s="10" t="s">
        <v>18</v>
      </c>
      <c r="D39" s="56">
        <v>99</v>
      </c>
    </row>
    <row r="40" spans="1:5" x14ac:dyDescent="0.55000000000000004">
      <c r="B40" s="10" t="s">
        <v>200</v>
      </c>
      <c r="D40" s="56">
        <v>99</v>
      </c>
    </row>
    <row r="41" spans="1:5" x14ac:dyDescent="0.55000000000000004">
      <c r="B41" s="10" t="s">
        <v>237</v>
      </c>
      <c r="D41" s="56">
        <v>99</v>
      </c>
    </row>
    <row r="42" spans="1:5" x14ac:dyDescent="0.55000000000000004">
      <c r="B42" s="10" t="s">
        <v>75</v>
      </c>
      <c r="D42" s="56">
        <v>99</v>
      </c>
    </row>
    <row r="43" spans="1:5" x14ac:dyDescent="0.55000000000000004">
      <c r="B43" s="10" t="s">
        <v>22</v>
      </c>
      <c r="D43" s="56">
        <v>99</v>
      </c>
    </row>
    <row r="44" spans="1:5" x14ac:dyDescent="0.55000000000000004">
      <c r="B44" s="10" t="s">
        <v>80</v>
      </c>
      <c r="D44" s="56">
        <v>99</v>
      </c>
    </row>
    <row r="45" spans="1:5" x14ac:dyDescent="0.55000000000000004">
      <c r="B45" s="10" t="s">
        <v>15</v>
      </c>
      <c r="D45" s="56">
        <v>99</v>
      </c>
    </row>
    <row r="46" spans="1:5" x14ac:dyDescent="0.55000000000000004">
      <c r="B46" s="10" t="s">
        <v>125</v>
      </c>
      <c r="D46" s="56">
        <v>99</v>
      </c>
    </row>
    <row r="47" spans="1:5" x14ac:dyDescent="0.55000000000000004">
      <c r="B47" s="10" t="s">
        <v>148</v>
      </c>
      <c r="D47" s="56">
        <v>99</v>
      </c>
    </row>
    <row r="48" spans="1:5" x14ac:dyDescent="0.55000000000000004">
      <c r="B48" s="10" t="s">
        <v>142</v>
      </c>
      <c r="D48" s="56">
        <v>99</v>
      </c>
    </row>
    <row r="49" spans="2:4" x14ac:dyDescent="0.55000000000000004">
      <c r="B49" s="10" t="s">
        <v>20</v>
      </c>
      <c r="D49" s="56">
        <v>99</v>
      </c>
    </row>
    <row r="50" spans="2:4" x14ac:dyDescent="0.55000000000000004">
      <c r="B50" s="10" t="s">
        <v>220</v>
      </c>
      <c r="D50" s="56">
        <v>98</v>
      </c>
    </row>
    <row r="51" spans="2:4" x14ac:dyDescent="0.55000000000000004">
      <c r="B51" s="10" t="s">
        <v>197</v>
      </c>
      <c r="D51" s="56">
        <v>98</v>
      </c>
    </row>
    <row r="52" spans="2:4" x14ac:dyDescent="0.55000000000000004">
      <c r="B52" s="10" t="s">
        <v>202</v>
      </c>
      <c r="D52" s="56">
        <v>98</v>
      </c>
    </row>
    <row r="53" spans="2:4" x14ac:dyDescent="0.55000000000000004">
      <c r="B53" s="10" t="s">
        <v>16</v>
      </c>
      <c r="D53" s="56">
        <v>98</v>
      </c>
    </row>
    <row r="54" spans="2:4" x14ac:dyDescent="0.55000000000000004">
      <c r="B54" s="10" t="s">
        <v>21</v>
      </c>
      <c r="D54" s="56">
        <v>98</v>
      </c>
    </row>
    <row r="55" spans="2:4" x14ac:dyDescent="0.55000000000000004">
      <c r="B55" s="10" t="s">
        <v>138</v>
      </c>
      <c r="D55" s="56">
        <v>98</v>
      </c>
    </row>
    <row r="56" spans="2:4" x14ac:dyDescent="0.55000000000000004">
      <c r="B56" s="10" t="s">
        <v>198</v>
      </c>
      <c r="D56" s="56">
        <v>98</v>
      </c>
    </row>
    <row r="57" spans="2:4" x14ac:dyDescent="0.55000000000000004">
      <c r="B57" s="10" t="s">
        <v>123</v>
      </c>
      <c r="D57" s="56">
        <v>98</v>
      </c>
    </row>
    <row r="58" spans="2:4" x14ac:dyDescent="0.55000000000000004">
      <c r="B58" s="10" t="s">
        <v>146</v>
      </c>
      <c r="D58" s="56">
        <v>97</v>
      </c>
    </row>
    <row r="59" spans="2:4" x14ac:dyDescent="0.55000000000000004">
      <c r="B59" s="10" t="s">
        <v>130</v>
      </c>
      <c r="D59" s="56">
        <v>97</v>
      </c>
    </row>
    <row r="60" spans="2:4" x14ac:dyDescent="0.55000000000000004">
      <c r="B60" s="10" t="s">
        <v>226</v>
      </c>
      <c r="D60" s="56">
        <v>97</v>
      </c>
    </row>
    <row r="61" spans="2:4" x14ac:dyDescent="0.55000000000000004">
      <c r="B61" s="10" t="s">
        <v>135</v>
      </c>
      <c r="D61" s="56">
        <v>97</v>
      </c>
    </row>
    <row r="62" spans="2:4" x14ac:dyDescent="0.55000000000000004">
      <c r="B62" s="10" t="s">
        <v>170</v>
      </c>
      <c r="D62" s="56">
        <v>97</v>
      </c>
    </row>
    <row r="63" spans="2:4" x14ac:dyDescent="0.55000000000000004">
      <c r="B63" s="10" t="s">
        <v>154</v>
      </c>
      <c r="D63" s="56">
        <v>97</v>
      </c>
    </row>
    <row r="64" spans="2:4" x14ac:dyDescent="0.55000000000000004">
      <c r="B64" s="10" t="s">
        <v>204</v>
      </c>
      <c r="D64" s="56">
        <v>97</v>
      </c>
    </row>
    <row r="65" spans="2:4" x14ac:dyDescent="0.55000000000000004">
      <c r="B65" s="10" t="s">
        <v>128</v>
      </c>
      <c r="D65" s="56">
        <v>96</v>
      </c>
    </row>
    <row r="66" spans="2:4" x14ac:dyDescent="0.55000000000000004">
      <c r="B66" s="10" t="s">
        <v>207</v>
      </c>
      <c r="D66" s="56">
        <v>96</v>
      </c>
    </row>
    <row r="67" spans="2:4" x14ac:dyDescent="0.55000000000000004">
      <c r="B67" s="10" t="s">
        <v>166</v>
      </c>
      <c r="D67" s="56">
        <v>96</v>
      </c>
    </row>
    <row r="68" spans="2:4" x14ac:dyDescent="0.55000000000000004">
      <c r="B68" s="10" t="s">
        <v>136</v>
      </c>
      <c r="D68" s="56">
        <v>95</v>
      </c>
    </row>
    <row r="69" spans="2:4" x14ac:dyDescent="0.55000000000000004">
      <c r="B69" s="10" t="s">
        <v>127</v>
      </c>
      <c r="D69" s="56">
        <v>95</v>
      </c>
    </row>
    <row r="70" spans="2:4" x14ac:dyDescent="0.55000000000000004">
      <c r="B70" s="10" t="s">
        <v>144</v>
      </c>
      <c r="D70" s="56">
        <v>94</v>
      </c>
    </row>
    <row r="71" spans="2:4" x14ac:dyDescent="0.55000000000000004">
      <c r="B71" s="10" t="s">
        <v>218</v>
      </c>
      <c r="D71" s="56">
        <v>94</v>
      </c>
    </row>
    <row r="72" spans="2:4" x14ac:dyDescent="0.55000000000000004">
      <c r="B72" s="10" t="s">
        <v>131</v>
      </c>
      <c r="D72" s="56">
        <v>94</v>
      </c>
    </row>
    <row r="73" spans="2:4" x14ac:dyDescent="0.55000000000000004">
      <c r="B73" s="10" t="s">
        <v>201</v>
      </c>
      <c r="D73" s="56">
        <v>94</v>
      </c>
    </row>
    <row r="74" spans="2:4" x14ac:dyDescent="0.55000000000000004">
      <c r="B74" s="10" t="s">
        <v>8</v>
      </c>
      <c r="D74" s="56">
        <v>94</v>
      </c>
    </row>
    <row r="75" spans="2:4" x14ac:dyDescent="0.55000000000000004">
      <c r="B75" s="10" t="s">
        <v>132</v>
      </c>
      <c r="D75" s="56">
        <v>94</v>
      </c>
    </row>
    <row r="76" spans="2:4" x14ac:dyDescent="0.55000000000000004">
      <c r="B76" s="10" t="s">
        <v>124</v>
      </c>
      <c r="D76" s="56">
        <v>93</v>
      </c>
    </row>
    <row r="77" spans="2:4" x14ac:dyDescent="0.55000000000000004">
      <c r="B77" s="10" t="s">
        <v>177</v>
      </c>
      <c r="D77" s="56">
        <v>93</v>
      </c>
    </row>
    <row r="78" spans="2:4" x14ac:dyDescent="0.55000000000000004">
      <c r="B78" s="10" t="s">
        <v>133</v>
      </c>
      <c r="D78" s="56">
        <v>93</v>
      </c>
    </row>
    <row r="79" spans="2:4" x14ac:dyDescent="0.55000000000000004">
      <c r="B79" s="10" t="s">
        <v>153</v>
      </c>
      <c r="D79" s="56">
        <v>93</v>
      </c>
    </row>
    <row r="80" spans="2:4" x14ac:dyDescent="0.55000000000000004">
      <c r="B80" s="10" t="s">
        <v>160</v>
      </c>
      <c r="D80" s="56">
        <v>93</v>
      </c>
    </row>
    <row r="81" spans="2:4" x14ac:dyDescent="0.55000000000000004">
      <c r="B81" s="10" t="s">
        <v>19</v>
      </c>
      <c r="D81" s="56">
        <v>93</v>
      </c>
    </row>
    <row r="82" spans="2:4" x14ac:dyDescent="0.55000000000000004">
      <c r="B82" s="10" t="s">
        <v>115</v>
      </c>
      <c r="D82" s="56">
        <v>93</v>
      </c>
    </row>
    <row r="83" spans="2:4" x14ac:dyDescent="0.55000000000000004">
      <c r="B83" s="10" t="s">
        <v>205</v>
      </c>
      <c r="D83" s="56">
        <v>93</v>
      </c>
    </row>
    <row r="84" spans="2:4" x14ac:dyDescent="0.55000000000000004">
      <c r="B84" s="10" t="s">
        <v>6</v>
      </c>
      <c r="D84" s="56">
        <v>92</v>
      </c>
    </row>
    <row r="85" spans="2:4" x14ac:dyDescent="0.55000000000000004">
      <c r="B85" s="10" t="s">
        <v>152</v>
      </c>
      <c r="D85" s="56">
        <v>92</v>
      </c>
    </row>
    <row r="86" spans="2:4" x14ac:dyDescent="0.55000000000000004">
      <c r="B86" s="10" t="s">
        <v>38</v>
      </c>
      <c r="D86" s="56">
        <v>92</v>
      </c>
    </row>
    <row r="87" spans="2:4" x14ac:dyDescent="0.55000000000000004">
      <c r="B87" s="10" t="s">
        <v>209</v>
      </c>
      <c r="D87" s="56">
        <v>91</v>
      </c>
    </row>
    <row r="88" spans="2:4" x14ac:dyDescent="0.55000000000000004">
      <c r="B88" s="10" t="s">
        <v>149</v>
      </c>
      <c r="D88" s="56">
        <v>91</v>
      </c>
    </row>
    <row r="89" spans="2:4" x14ac:dyDescent="0.55000000000000004">
      <c r="B89" s="10" t="s">
        <v>23</v>
      </c>
      <c r="D89" s="56">
        <v>91</v>
      </c>
    </row>
    <row r="90" spans="2:4" x14ac:dyDescent="0.55000000000000004">
      <c r="B90" s="10" t="s">
        <v>224</v>
      </c>
      <c r="D90" s="56">
        <v>90</v>
      </c>
    </row>
    <row r="91" spans="2:4" x14ac:dyDescent="0.55000000000000004">
      <c r="B91" s="10" t="s">
        <v>59</v>
      </c>
      <c r="D91" s="56">
        <v>90</v>
      </c>
    </row>
    <row r="92" spans="2:4" x14ac:dyDescent="0.55000000000000004">
      <c r="B92" s="10" t="s">
        <v>196</v>
      </c>
      <c r="D92" s="56">
        <v>90</v>
      </c>
    </row>
    <row r="93" spans="2:4" x14ac:dyDescent="0.55000000000000004">
      <c r="B93" s="10" t="s">
        <v>212</v>
      </c>
      <c r="D93" s="56">
        <v>89</v>
      </c>
    </row>
    <row r="94" spans="2:4" x14ac:dyDescent="0.55000000000000004">
      <c r="B94" s="10" t="s">
        <v>194</v>
      </c>
      <c r="D94" s="56">
        <v>89</v>
      </c>
    </row>
    <row r="95" spans="2:4" x14ac:dyDescent="0.55000000000000004">
      <c r="B95" s="10" t="s">
        <v>165</v>
      </c>
      <c r="D95" s="56">
        <v>89</v>
      </c>
    </row>
    <row r="96" spans="2:4" x14ac:dyDescent="0.55000000000000004">
      <c r="B96" s="10" t="s">
        <v>163</v>
      </c>
      <c r="D96" s="56">
        <v>89</v>
      </c>
    </row>
    <row r="97" spans="2:4" x14ac:dyDescent="0.55000000000000004">
      <c r="B97" s="10" t="s">
        <v>9</v>
      </c>
      <c r="D97" s="56">
        <v>88</v>
      </c>
    </row>
    <row r="98" spans="2:4" x14ac:dyDescent="0.55000000000000004">
      <c r="B98" s="10" t="s">
        <v>192</v>
      </c>
      <c r="D98" s="56">
        <v>87</v>
      </c>
    </row>
    <row r="99" spans="2:4" x14ac:dyDescent="0.55000000000000004">
      <c r="B99" s="10" t="s">
        <v>230</v>
      </c>
      <c r="D99" s="56">
        <v>87</v>
      </c>
    </row>
    <row r="100" spans="2:4" x14ac:dyDescent="0.55000000000000004">
      <c r="B100" s="10" t="s">
        <v>44</v>
      </c>
      <c r="D100" s="56">
        <v>87</v>
      </c>
    </row>
    <row r="101" spans="2:4" x14ac:dyDescent="0.55000000000000004">
      <c r="B101" s="10" t="s">
        <v>210</v>
      </c>
      <c r="D101" s="56">
        <v>86</v>
      </c>
    </row>
    <row r="102" spans="2:4" x14ac:dyDescent="0.55000000000000004">
      <c r="B102" s="10" t="s">
        <v>81</v>
      </c>
      <c r="D102" s="56">
        <v>85</v>
      </c>
    </row>
    <row r="103" spans="2:4" x14ac:dyDescent="0.55000000000000004">
      <c r="B103" s="10" t="s">
        <v>145</v>
      </c>
      <c r="D103" s="56">
        <v>85</v>
      </c>
    </row>
    <row r="104" spans="2:4" x14ac:dyDescent="0.55000000000000004">
      <c r="B104" s="10" t="s">
        <v>158</v>
      </c>
      <c r="D104" s="56">
        <v>85</v>
      </c>
    </row>
    <row r="105" spans="2:4" x14ac:dyDescent="0.55000000000000004">
      <c r="B105" s="10" t="s">
        <v>187</v>
      </c>
      <c r="D105" s="56">
        <v>85</v>
      </c>
    </row>
    <row r="106" spans="2:4" x14ac:dyDescent="0.55000000000000004">
      <c r="B106" s="10" t="s">
        <v>164</v>
      </c>
      <c r="D106" s="56">
        <v>84</v>
      </c>
    </row>
    <row r="107" spans="2:4" x14ac:dyDescent="0.55000000000000004">
      <c r="B107" s="10" t="s">
        <v>70</v>
      </c>
      <c r="D107" s="56">
        <v>84</v>
      </c>
    </row>
    <row r="108" spans="2:4" x14ac:dyDescent="0.55000000000000004">
      <c r="B108" s="10" t="s">
        <v>213</v>
      </c>
      <c r="D108" s="56">
        <v>83</v>
      </c>
    </row>
    <row r="109" spans="2:4" x14ac:dyDescent="0.55000000000000004">
      <c r="B109" s="10" t="s">
        <v>134</v>
      </c>
      <c r="D109" s="56">
        <v>82</v>
      </c>
    </row>
    <row r="110" spans="2:4" x14ac:dyDescent="0.55000000000000004">
      <c r="B110" s="10" t="s">
        <v>219</v>
      </c>
      <c r="D110" s="56">
        <v>81</v>
      </c>
    </row>
    <row r="111" spans="2:4" x14ac:dyDescent="0.55000000000000004">
      <c r="B111" s="10" t="s">
        <v>182</v>
      </c>
      <c r="D111" s="56">
        <v>81</v>
      </c>
    </row>
    <row r="112" spans="2:4" x14ac:dyDescent="0.55000000000000004">
      <c r="B112" s="10" t="s">
        <v>36</v>
      </c>
      <c r="D112" s="56">
        <v>80</v>
      </c>
    </row>
    <row r="113" spans="2:4" x14ac:dyDescent="0.55000000000000004">
      <c r="B113" s="10" t="s">
        <v>239</v>
      </c>
      <c r="D113" s="56">
        <v>79</v>
      </c>
    </row>
    <row r="114" spans="2:4" x14ac:dyDescent="0.55000000000000004">
      <c r="B114" s="10" t="s">
        <v>199</v>
      </c>
      <c r="D114" s="56">
        <v>79</v>
      </c>
    </row>
    <row r="115" spans="2:4" x14ac:dyDescent="0.55000000000000004">
      <c r="B115" s="10" t="s">
        <v>235</v>
      </c>
      <c r="D115" s="56">
        <v>79</v>
      </c>
    </row>
    <row r="116" spans="2:4" x14ac:dyDescent="0.55000000000000004">
      <c r="B116" s="10" t="s">
        <v>139</v>
      </c>
      <c r="D116" s="56">
        <v>78</v>
      </c>
    </row>
    <row r="117" spans="2:4" x14ac:dyDescent="0.55000000000000004">
      <c r="B117" s="10" t="s">
        <v>171</v>
      </c>
      <c r="D117" s="56">
        <v>78</v>
      </c>
    </row>
    <row r="118" spans="2:4" x14ac:dyDescent="0.55000000000000004">
      <c r="B118" s="10" t="s">
        <v>232</v>
      </c>
      <c r="D118" s="56">
        <v>78</v>
      </c>
    </row>
    <row r="119" spans="2:4" x14ac:dyDescent="0.55000000000000004">
      <c r="B119" s="10" t="s">
        <v>73</v>
      </c>
      <c r="D119" s="56">
        <v>77</v>
      </c>
    </row>
    <row r="120" spans="2:4" x14ac:dyDescent="0.55000000000000004">
      <c r="B120" s="10" t="s">
        <v>179</v>
      </c>
      <c r="D120" s="56">
        <v>77</v>
      </c>
    </row>
    <row r="121" spans="2:4" x14ac:dyDescent="0.55000000000000004">
      <c r="B121" s="10" t="s">
        <v>74</v>
      </c>
      <c r="D121" s="56">
        <v>77</v>
      </c>
    </row>
    <row r="122" spans="2:4" x14ac:dyDescent="0.55000000000000004">
      <c r="B122" s="10" t="s">
        <v>216</v>
      </c>
      <c r="D122" s="56">
        <v>76</v>
      </c>
    </row>
    <row r="123" spans="2:4" x14ac:dyDescent="0.55000000000000004">
      <c r="B123" s="10" t="s">
        <v>186</v>
      </c>
      <c r="D123" s="56">
        <v>76</v>
      </c>
    </row>
    <row r="124" spans="2:4" x14ac:dyDescent="0.55000000000000004">
      <c r="B124" s="10" t="s">
        <v>54</v>
      </c>
      <c r="D124" s="56">
        <v>75</v>
      </c>
    </row>
    <row r="125" spans="2:4" x14ac:dyDescent="0.55000000000000004">
      <c r="B125" s="10" t="s">
        <v>173</v>
      </c>
      <c r="D125" s="56">
        <v>75</v>
      </c>
    </row>
    <row r="126" spans="2:4" x14ac:dyDescent="0.55000000000000004">
      <c r="B126" s="10" t="s">
        <v>167</v>
      </c>
      <c r="D126" s="56">
        <v>73</v>
      </c>
    </row>
    <row r="127" spans="2:4" x14ac:dyDescent="0.55000000000000004">
      <c r="B127" s="10" t="s">
        <v>180</v>
      </c>
      <c r="D127" s="56">
        <v>73</v>
      </c>
    </row>
    <row r="128" spans="2:4" x14ac:dyDescent="0.55000000000000004">
      <c r="B128" s="10" t="s">
        <v>189</v>
      </c>
      <c r="D128" s="56">
        <v>72</v>
      </c>
    </row>
    <row r="129" spans="2:4" x14ac:dyDescent="0.55000000000000004">
      <c r="B129" s="10" t="s">
        <v>90</v>
      </c>
      <c r="D129" s="56">
        <v>71</v>
      </c>
    </row>
    <row r="130" spans="2:4" x14ac:dyDescent="0.55000000000000004">
      <c r="B130" s="10" t="s">
        <v>185</v>
      </c>
      <c r="D130" s="56">
        <v>71</v>
      </c>
    </row>
    <row r="131" spans="2:4" x14ac:dyDescent="0.55000000000000004">
      <c r="B131" s="10" t="s">
        <v>168</v>
      </c>
      <c r="D131" s="56">
        <v>70</v>
      </c>
    </row>
    <row r="132" spans="2:4" x14ac:dyDescent="0.55000000000000004">
      <c r="B132" s="10" t="s">
        <v>233</v>
      </c>
      <c r="D132" s="56">
        <v>70</v>
      </c>
    </row>
    <row r="133" spans="2:4" x14ac:dyDescent="0.55000000000000004">
      <c r="B133" s="10" t="s">
        <v>52</v>
      </c>
      <c r="D133" s="56">
        <v>70</v>
      </c>
    </row>
    <row r="134" spans="2:4" x14ac:dyDescent="0.55000000000000004">
      <c r="B134" s="10" t="s">
        <v>57</v>
      </c>
      <c r="D134" s="56">
        <v>69</v>
      </c>
    </row>
    <row r="135" spans="2:4" x14ac:dyDescent="0.55000000000000004">
      <c r="B135" s="10" t="s">
        <v>190</v>
      </c>
      <c r="D135" s="56">
        <v>69</v>
      </c>
    </row>
    <row r="136" spans="2:4" x14ac:dyDescent="0.55000000000000004">
      <c r="B136" s="10" t="s">
        <v>161</v>
      </c>
      <c r="D136" s="56">
        <v>69</v>
      </c>
    </row>
    <row r="137" spans="2:4" x14ac:dyDescent="0.55000000000000004">
      <c r="B137" s="10" t="s">
        <v>242</v>
      </c>
      <c r="D137" s="56">
        <v>69</v>
      </c>
    </row>
    <row r="138" spans="2:4" x14ac:dyDescent="0.55000000000000004">
      <c r="B138" s="10" t="s">
        <v>222</v>
      </c>
      <c r="D138" s="56">
        <v>68</v>
      </c>
    </row>
    <row r="139" spans="2:4" x14ac:dyDescent="0.55000000000000004">
      <c r="B139" s="10" t="s">
        <v>184</v>
      </c>
      <c r="D139" s="56">
        <v>68</v>
      </c>
    </row>
    <row r="140" spans="2:4" x14ac:dyDescent="0.55000000000000004">
      <c r="B140" s="10" t="s">
        <v>241</v>
      </c>
      <c r="D140" s="56">
        <v>67</v>
      </c>
    </row>
    <row r="141" spans="2:4" x14ac:dyDescent="0.55000000000000004">
      <c r="B141" s="10" t="s">
        <v>72</v>
      </c>
      <c r="D141" s="56">
        <v>66</v>
      </c>
    </row>
    <row r="142" spans="2:4" x14ac:dyDescent="0.55000000000000004">
      <c r="B142" s="10" t="s">
        <v>172</v>
      </c>
      <c r="D142" s="56">
        <v>65</v>
      </c>
    </row>
    <row r="143" spans="2:4" x14ac:dyDescent="0.55000000000000004">
      <c r="B143" s="10" t="s">
        <v>58</v>
      </c>
      <c r="D143" s="56">
        <v>64</v>
      </c>
    </row>
    <row r="144" spans="2:4" x14ac:dyDescent="0.55000000000000004">
      <c r="B144" s="10" t="s">
        <v>228</v>
      </c>
      <c r="D144" s="56">
        <v>64</v>
      </c>
    </row>
    <row r="145" spans="2:4" x14ac:dyDescent="0.55000000000000004">
      <c r="B145" s="10" t="s">
        <v>221</v>
      </c>
      <c r="D145" s="56">
        <v>63</v>
      </c>
    </row>
    <row r="146" spans="2:4" x14ac:dyDescent="0.55000000000000004">
      <c r="B146" s="10" t="s">
        <v>225</v>
      </c>
      <c r="D146" s="56">
        <v>63</v>
      </c>
    </row>
    <row r="147" spans="2:4" x14ac:dyDescent="0.55000000000000004">
      <c r="B147" s="10" t="s">
        <v>236</v>
      </c>
      <c r="D147" s="56">
        <v>60</v>
      </c>
    </row>
    <row r="148" spans="2:4" x14ac:dyDescent="0.55000000000000004">
      <c r="B148" s="10" t="s">
        <v>203</v>
      </c>
      <c r="D148" s="56">
        <v>60</v>
      </c>
    </row>
    <row r="149" spans="2:4" x14ac:dyDescent="0.55000000000000004">
      <c r="B149" s="10" t="s">
        <v>183</v>
      </c>
      <c r="D149" s="56">
        <v>60</v>
      </c>
    </row>
    <row r="150" spans="2:4" x14ac:dyDescent="0.55000000000000004">
      <c r="B150" s="10" t="s">
        <v>217</v>
      </c>
      <c r="D150" s="56">
        <v>59</v>
      </c>
    </row>
    <row r="151" spans="2:4" x14ac:dyDescent="0.55000000000000004">
      <c r="B151" s="10" t="s">
        <v>208</v>
      </c>
      <c r="D151" s="56">
        <v>59</v>
      </c>
    </row>
    <row r="152" spans="2:4" x14ac:dyDescent="0.55000000000000004">
      <c r="B152" s="10" t="s">
        <v>247</v>
      </c>
      <c r="D152" s="56">
        <v>59</v>
      </c>
    </row>
    <row r="153" spans="2:4" x14ac:dyDescent="0.55000000000000004">
      <c r="B153" s="10" t="s">
        <v>191</v>
      </c>
      <c r="D153" s="56">
        <v>58</v>
      </c>
    </row>
    <row r="154" spans="2:4" x14ac:dyDescent="0.55000000000000004">
      <c r="B154" s="10" t="s">
        <v>176</v>
      </c>
      <c r="D154" s="56">
        <v>58</v>
      </c>
    </row>
    <row r="155" spans="2:4" x14ac:dyDescent="0.55000000000000004">
      <c r="B155" s="10" t="s">
        <v>56</v>
      </c>
      <c r="D155" s="56">
        <v>57</v>
      </c>
    </row>
    <row r="156" spans="2:4" x14ac:dyDescent="0.55000000000000004">
      <c r="B156" s="10" t="s">
        <v>193</v>
      </c>
      <c r="D156" s="56">
        <v>56</v>
      </c>
    </row>
    <row r="157" spans="2:4" x14ac:dyDescent="0.55000000000000004">
      <c r="B157" s="10" t="s">
        <v>229</v>
      </c>
      <c r="D157" s="56">
        <v>56</v>
      </c>
    </row>
    <row r="158" spans="2:4" x14ac:dyDescent="0.55000000000000004">
      <c r="B158" s="10" t="s">
        <v>211</v>
      </c>
      <c r="D158" s="56">
        <v>55</v>
      </c>
    </row>
    <row r="159" spans="2:4" x14ac:dyDescent="0.55000000000000004">
      <c r="B159" s="10" t="s">
        <v>223</v>
      </c>
      <c r="D159" s="56">
        <v>54</v>
      </c>
    </row>
    <row r="160" spans="2:4" x14ac:dyDescent="0.55000000000000004">
      <c r="B160" s="10" t="s">
        <v>195</v>
      </c>
      <c r="D160" s="56">
        <v>54</v>
      </c>
    </row>
    <row r="161" spans="2:4" x14ac:dyDescent="0.55000000000000004">
      <c r="B161" s="10" t="s">
        <v>188</v>
      </c>
      <c r="D161" s="56">
        <v>53</v>
      </c>
    </row>
    <row r="162" spans="2:4" x14ac:dyDescent="0.55000000000000004">
      <c r="B162" s="10" t="s">
        <v>181</v>
      </c>
      <c r="D162" s="56">
        <v>52</v>
      </c>
    </row>
    <row r="163" spans="2:4" x14ac:dyDescent="0.55000000000000004">
      <c r="B163" s="10" t="s">
        <v>215</v>
      </c>
      <c r="D163" s="56">
        <v>51</v>
      </c>
    </row>
    <row r="164" spans="2:4" x14ac:dyDescent="0.55000000000000004">
      <c r="B164" s="10" t="s">
        <v>245</v>
      </c>
      <c r="D164" s="56">
        <v>51</v>
      </c>
    </row>
    <row r="165" spans="2:4" x14ac:dyDescent="0.55000000000000004">
      <c r="B165" s="10" t="s">
        <v>246</v>
      </c>
      <c r="D165" s="56">
        <v>49</v>
      </c>
    </row>
    <row r="166" spans="2:4" x14ac:dyDescent="0.55000000000000004">
      <c r="B166" s="10" t="s">
        <v>214</v>
      </c>
      <c r="D166" s="56">
        <v>49</v>
      </c>
    </row>
    <row r="167" spans="2:4" x14ac:dyDescent="0.55000000000000004">
      <c r="B167" s="10" t="s">
        <v>53</v>
      </c>
      <c r="D167" s="56">
        <v>49</v>
      </c>
    </row>
    <row r="168" spans="2:4" x14ac:dyDescent="0.55000000000000004">
      <c r="B168" s="10" t="s">
        <v>238</v>
      </c>
      <c r="D168" s="56">
        <v>48</v>
      </c>
    </row>
    <row r="169" spans="2:4" x14ac:dyDescent="0.55000000000000004">
      <c r="B169" s="10" t="s">
        <v>67</v>
      </c>
      <c r="D169" s="56">
        <v>48</v>
      </c>
    </row>
    <row r="170" spans="2:4" x14ac:dyDescent="0.55000000000000004">
      <c r="B170" s="10" t="s">
        <v>60</v>
      </c>
      <c r="D170" s="56">
        <v>45</v>
      </c>
    </row>
    <row r="171" spans="2:4" x14ac:dyDescent="0.55000000000000004">
      <c r="B171" s="10" t="s">
        <v>102</v>
      </c>
      <c r="D171" s="56">
        <v>44</v>
      </c>
    </row>
    <row r="172" spans="2:4" x14ac:dyDescent="0.55000000000000004">
      <c r="B172" s="10" t="s">
        <v>105</v>
      </c>
      <c r="D172" s="56">
        <v>44</v>
      </c>
    </row>
    <row r="173" spans="2:4" x14ac:dyDescent="0.55000000000000004">
      <c r="B173" s="10" t="s">
        <v>68</v>
      </c>
      <c r="D173" s="56">
        <v>42</v>
      </c>
    </row>
    <row r="174" spans="2:4" x14ac:dyDescent="0.55000000000000004">
      <c r="B174" s="10" t="s">
        <v>244</v>
      </c>
      <c r="D174" s="56">
        <v>41</v>
      </c>
    </row>
    <row r="175" spans="2:4" x14ac:dyDescent="0.55000000000000004">
      <c r="B175" s="10" t="s">
        <v>227</v>
      </c>
      <c r="D175" s="56">
        <v>38</v>
      </c>
    </row>
    <row r="176" spans="2:4" x14ac:dyDescent="0.55000000000000004">
      <c r="B176" s="10" t="s">
        <v>71</v>
      </c>
      <c r="D176" s="56">
        <v>38</v>
      </c>
    </row>
    <row r="177" spans="2:4" x14ac:dyDescent="0.55000000000000004">
      <c r="B177" s="10" t="s">
        <v>253</v>
      </c>
      <c r="D177" s="56">
        <v>38</v>
      </c>
    </row>
    <row r="178" spans="2:4" x14ac:dyDescent="0.55000000000000004">
      <c r="B178" s="10" t="s">
        <v>243</v>
      </c>
      <c r="D178" s="56">
        <v>37</v>
      </c>
    </row>
    <row r="179" spans="2:4" x14ac:dyDescent="0.55000000000000004">
      <c r="B179" s="10" t="s">
        <v>231</v>
      </c>
      <c r="D179" s="56">
        <v>34</v>
      </c>
    </row>
    <row r="180" spans="2:4" x14ac:dyDescent="0.55000000000000004">
      <c r="B180" s="10" t="s">
        <v>250</v>
      </c>
      <c r="D180" s="56">
        <v>32</v>
      </c>
    </row>
    <row r="181" spans="2:4" x14ac:dyDescent="0.55000000000000004">
      <c r="B181" s="10" t="s">
        <v>251</v>
      </c>
      <c r="D181" s="56">
        <v>25</v>
      </c>
    </row>
    <row r="182" spans="2:4" x14ac:dyDescent="0.55000000000000004">
      <c r="B182" s="10" t="s">
        <v>254</v>
      </c>
      <c r="D182" s="56">
        <v>25</v>
      </c>
    </row>
    <row r="183" spans="2:4" x14ac:dyDescent="0.55000000000000004">
      <c r="B183" s="10" t="s">
        <v>234</v>
      </c>
      <c r="D183" s="56">
        <v>20</v>
      </c>
    </row>
    <row r="184" spans="2:4" x14ac:dyDescent="0.55000000000000004">
      <c r="B184" s="10" t="s">
        <v>255</v>
      </c>
      <c r="D184" s="56">
        <v>13</v>
      </c>
    </row>
    <row r="185" spans="2:4" x14ac:dyDescent="0.55000000000000004">
      <c r="B185" s="10" t="s">
        <v>259</v>
      </c>
      <c r="D185" s="56">
        <v>8</v>
      </c>
    </row>
    <row r="186" spans="2:4" x14ac:dyDescent="0.55000000000000004">
      <c r="B186" s="10" t="s">
        <v>257</v>
      </c>
      <c r="D186" s="56">
        <v>3</v>
      </c>
    </row>
    <row r="187" spans="2:4" x14ac:dyDescent="0.55000000000000004">
      <c r="B187" s="10" t="s">
        <v>258</v>
      </c>
      <c r="D187" s="56">
        <v>2</v>
      </c>
    </row>
    <row r="188" spans="2:4" x14ac:dyDescent="0.55000000000000004">
      <c r="B188" s="10" t="s">
        <v>249</v>
      </c>
      <c r="D188" s="56">
        <v>1</v>
      </c>
    </row>
    <row r="189" spans="2:4" x14ac:dyDescent="0.55000000000000004">
      <c r="B189" s="10" t="s">
        <v>248</v>
      </c>
      <c r="D189" s="56">
        <v>0</v>
      </c>
    </row>
    <row r="190" spans="2:4" x14ac:dyDescent="0.55000000000000004">
      <c r="B190" s="10" t="s">
        <v>69</v>
      </c>
      <c r="D190" s="56">
        <v>0</v>
      </c>
    </row>
    <row r="191" spans="2:4" x14ac:dyDescent="0.55000000000000004">
      <c r="B191" s="10" t="s">
        <v>82</v>
      </c>
      <c r="D191" s="56">
        <v>0</v>
      </c>
    </row>
    <row r="192" spans="2:4" x14ac:dyDescent="0.55000000000000004">
      <c r="B192" s="10" t="s">
        <v>252</v>
      </c>
      <c r="D192" s="56">
        <v>0</v>
      </c>
    </row>
    <row r="193" spans="2:4" x14ac:dyDescent="0.55000000000000004">
      <c r="B193" s="10" t="s">
        <v>79</v>
      </c>
      <c r="D193" s="56">
        <v>0</v>
      </c>
    </row>
    <row r="194" spans="2:4" x14ac:dyDescent="0.55000000000000004">
      <c r="B194" s="10" t="s">
        <v>240</v>
      </c>
      <c r="D194" s="56">
        <v>0</v>
      </c>
    </row>
    <row r="195" spans="2:4" x14ac:dyDescent="0.55000000000000004">
      <c r="B195" s="10" t="s">
        <v>256</v>
      </c>
      <c r="D195" s="56">
        <v>0</v>
      </c>
    </row>
    <row r="196" spans="2:4" x14ac:dyDescent="0.55000000000000004">
      <c r="B196" s="10" t="s">
        <v>55</v>
      </c>
      <c r="D196" s="56">
        <v>0</v>
      </c>
    </row>
  </sheetData>
  <autoFilter ref="A1:E1" xr:uid="{50C559EB-2CD6-4309-BE11-762908507BB0}"/>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12CFC-C8E6-4769-A8A9-D842929CD794}">
  <sheetPr>
    <tabColor rgb="FFFFFF00"/>
  </sheetPr>
  <dimension ref="A1:F11"/>
  <sheetViews>
    <sheetView zoomScaleNormal="100" workbookViewId="0"/>
  </sheetViews>
  <sheetFormatPr defaultRowHeight="14.5" x14ac:dyDescent="0.35"/>
  <cols>
    <col min="1" max="1" width="16.36328125" bestFit="1" customWidth="1"/>
    <col min="2" max="2" width="23.26953125" bestFit="1" customWidth="1"/>
    <col min="3" max="3" width="60.6328125" bestFit="1" customWidth="1"/>
    <col min="4" max="4" width="59.26953125" bestFit="1" customWidth="1"/>
    <col min="5" max="5" width="60.7265625" bestFit="1" customWidth="1"/>
    <col min="6" max="6" width="18.1796875" bestFit="1" customWidth="1"/>
  </cols>
  <sheetData>
    <row r="1" spans="1:6" ht="39" x14ac:dyDescent="0.35">
      <c r="A1" s="3" t="s">
        <v>14</v>
      </c>
      <c r="B1" s="53" t="s">
        <v>27</v>
      </c>
      <c r="C1" s="51" t="s">
        <v>367</v>
      </c>
      <c r="D1" s="51" t="s">
        <v>100</v>
      </c>
      <c r="E1" s="51" t="s">
        <v>99</v>
      </c>
      <c r="F1" s="3" t="s">
        <v>103</v>
      </c>
    </row>
    <row r="2" spans="1:6" ht="19.5" x14ac:dyDescent="0.35">
      <c r="A2" s="43">
        <v>1</v>
      </c>
      <c r="B2" s="47" t="s">
        <v>71</v>
      </c>
      <c r="C2" s="39">
        <v>16.844591786244433</v>
      </c>
      <c r="D2" s="43">
        <v>3.7</v>
      </c>
      <c r="E2" s="39">
        <v>3.6</v>
      </c>
      <c r="F2" s="39">
        <f t="shared" ref="F2:F11" si="0">SUM(C2,D2,E2)</f>
        <v>24.144591786244433</v>
      </c>
    </row>
    <row r="3" spans="1:6" ht="19.5" x14ac:dyDescent="0.35">
      <c r="A3" s="44">
        <v>2</v>
      </c>
      <c r="B3" s="48" t="s">
        <v>70</v>
      </c>
      <c r="C3" s="40">
        <v>18.274761904761903</v>
      </c>
      <c r="D3" s="44">
        <v>3.5</v>
      </c>
      <c r="E3" s="40">
        <v>2.6</v>
      </c>
      <c r="F3" s="40">
        <f t="shared" si="0"/>
        <v>24.374761904761904</v>
      </c>
    </row>
    <row r="4" spans="1:6" ht="19.5" x14ac:dyDescent="0.35">
      <c r="A4" s="45">
        <v>3</v>
      </c>
      <c r="B4" s="49" t="s">
        <v>72</v>
      </c>
      <c r="C4" s="41">
        <v>16.247086934417894</v>
      </c>
      <c r="D4" s="45">
        <v>6.9</v>
      </c>
      <c r="E4" s="41">
        <v>3.1</v>
      </c>
      <c r="F4" s="41">
        <f t="shared" si="0"/>
        <v>26.247086934417894</v>
      </c>
    </row>
    <row r="5" spans="1:6" ht="19.5" x14ac:dyDescent="0.35">
      <c r="A5" s="46">
        <v>4</v>
      </c>
      <c r="B5" s="50" t="s">
        <v>69</v>
      </c>
      <c r="C5" s="42">
        <v>21.508851722416374</v>
      </c>
      <c r="D5" s="46">
        <v>6.9</v>
      </c>
      <c r="E5" s="42">
        <v>1.1000000000000001</v>
      </c>
      <c r="F5" s="42">
        <f t="shared" si="0"/>
        <v>29.508851722416374</v>
      </c>
    </row>
    <row r="6" spans="1:6" ht="19.5" x14ac:dyDescent="0.35">
      <c r="A6" s="46">
        <v>5</v>
      </c>
      <c r="B6" s="50" t="s">
        <v>102</v>
      </c>
      <c r="C6" s="42">
        <v>21.459423558897242</v>
      </c>
      <c r="D6" s="46">
        <v>7.3</v>
      </c>
      <c r="E6" s="42">
        <v>5.5</v>
      </c>
      <c r="F6" s="42">
        <f t="shared" si="0"/>
        <v>34.25942355889724</v>
      </c>
    </row>
    <row r="7" spans="1:6" ht="19.5" x14ac:dyDescent="0.35">
      <c r="A7" s="46">
        <v>6</v>
      </c>
      <c r="B7" s="50" t="s">
        <v>104</v>
      </c>
      <c r="C7" s="42">
        <v>20.093564356435643</v>
      </c>
      <c r="D7" s="46">
        <v>9.4</v>
      </c>
      <c r="E7" s="42">
        <v>4.8</v>
      </c>
      <c r="F7" s="42">
        <f t="shared" si="0"/>
        <v>34.293564356435638</v>
      </c>
    </row>
    <row r="8" spans="1:6" ht="19.5" x14ac:dyDescent="0.35">
      <c r="A8" s="46">
        <v>7</v>
      </c>
      <c r="B8" s="50" t="s">
        <v>68</v>
      </c>
      <c r="C8" s="42">
        <v>22.205416461310989</v>
      </c>
      <c r="D8" s="46">
        <v>7.4</v>
      </c>
      <c r="E8" s="42">
        <v>5.2</v>
      </c>
      <c r="F8" s="42">
        <f t="shared" si="0"/>
        <v>34.80541646131099</v>
      </c>
    </row>
    <row r="9" spans="1:6" ht="19.5" x14ac:dyDescent="0.35">
      <c r="A9" s="46">
        <v>8</v>
      </c>
      <c r="B9" s="50" t="s">
        <v>67</v>
      </c>
      <c r="C9" s="42">
        <v>24.896019900497514</v>
      </c>
      <c r="D9" s="46">
        <v>5.0999999999999996</v>
      </c>
      <c r="E9" s="42">
        <v>5</v>
      </c>
      <c r="F9" s="42">
        <f t="shared" si="0"/>
        <v>34.996019900497515</v>
      </c>
    </row>
    <row r="10" spans="1:6" ht="19.5" x14ac:dyDescent="0.35">
      <c r="A10" s="46">
        <v>9</v>
      </c>
      <c r="B10" s="50" t="s">
        <v>105</v>
      </c>
      <c r="C10" s="42">
        <v>24.819207920792081</v>
      </c>
      <c r="D10" s="46">
        <v>8.1999999999999993</v>
      </c>
      <c r="E10" s="42">
        <v>2.1</v>
      </c>
      <c r="F10" s="42">
        <f t="shared" si="0"/>
        <v>35.119207920792086</v>
      </c>
    </row>
    <row r="11" spans="1:6" ht="19.5" x14ac:dyDescent="0.35">
      <c r="A11" s="46">
        <v>10</v>
      </c>
      <c r="B11" s="50" t="s">
        <v>25</v>
      </c>
      <c r="C11" s="42">
        <v>8.5745015416238424</v>
      </c>
      <c r="D11" s="46">
        <v>20.100000000000001</v>
      </c>
      <c r="E11" s="42">
        <v>6.6</v>
      </c>
      <c r="F11" s="42">
        <f t="shared" si="0"/>
        <v>35.274501541623842</v>
      </c>
    </row>
  </sheetData>
  <autoFilter ref="A1:F1" xr:uid="{D1C12CFC-C8E6-4769-A8A9-D842929CD794}"/>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2FB78-1B1F-4025-BD5C-DE144EA345F1}">
  <sheetPr>
    <tabColor rgb="FFFFFF99"/>
  </sheetPr>
  <dimension ref="A1:F150"/>
  <sheetViews>
    <sheetView zoomScaleNormal="100" workbookViewId="0"/>
  </sheetViews>
  <sheetFormatPr defaultRowHeight="14.5" x14ac:dyDescent="0.35"/>
  <cols>
    <col min="1" max="1" width="16.36328125" bestFit="1" customWidth="1"/>
    <col min="2" max="2" width="32.90625" bestFit="1" customWidth="1"/>
    <col min="3" max="3" width="60.6328125" bestFit="1" customWidth="1"/>
    <col min="4" max="4" width="59.26953125" bestFit="1" customWidth="1"/>
    <col min="5" max="5" width="64" bestFit="1" customWidth="1"/>
    <col min="6" max="6" width="18.1796875" bestFit="1" customWidth="1"/>
  </cols>
  <sheetData>
    <row r="1" spans="1:6" ht="39" x14ac:dyDescent="0.35">
      <c r="A1" s="3" t="s">
        <v>14</v>
      </c>
      <c r="B1" s="53" t="s">
        <v>27</v>
      </c>
      <c r="C1" s="51" t="s">
        <v>367</v>
      </c>
      <c r="D1" s="51" t="s">
        <v>100</v>
      </c>
      <c r="E1" s="51" t="s">
        <v>99</v>
      </c>
      <c r="F1" s="3" t="s">
        <v>103</v>
      </c>
    </row>
    <row r="2" spans="1:6" ht="19.5" x14ac:dyDescent="0.35">
      <c r="A2" s="43">
        <v>1</v>
      </c>
      <c r="B2" s="47" t="s">
        <v>71</v>
      </c>
      <c r="C2" s="39">
        <v>16.844591786244433</v>
      </c>
      <c r="D2" s="43">
        <v>3.7</v>
      </c>
      <c r="E2" s="39">
        <v>3.6</v>
      </c>
      <c r="F2" s="39">
        <f t="shared" ref="F2:F11" si="0">SUM(C2,D2,E2)</f>
        <v>24.144591786244433</v>
      </c>
    </row>
    <row r="3" spans="1:6" ht="19.5" x14ac:dyDescent="0.35">
      <c r="A3" s="44">
        <v>2</v>
      </c>
      <c r="B3" s="48" t="s">
        <v>70</v>
      </c>
      <c r="C3" s="40">
        <v>18.274761904761903</v>
      </c>
      <c r="D3" s="44">
        <v>3.5</v>
      </c>
      <c r="E3" s="40">
        <v>2.6</v>
      </c>
      <c r="F3" s="40">
        <f t="shared" si="0"/>
        <v>24.374761904761904</v>
      </c>
    </row>
    <row r="4" spans="1:6" ht="19.5" x14ac:dyDescent="0.35">
      <c r="A4" s="45">
        <v>3</v>
      </c>
      <c r="B4" s="49" t="s">
        <v>72</v>
      </c>
      <c r="C4" s="41">
        <v>16.247086934417894</v>
      </c>
      <c r="D4" s="45">
        <v>6.9</v>
      </c>
      <c r="E4" s="41">
        <v>3.1</v>
      </c>
      <c r="F4" s="41">
        <f t="shared" si="0"/>
        <v>26.247086934417894</v>
      </c>
    </row>
    <row r="5" spans="1:6" ht="19.5" x14ac:dyDescent="0.35">
      <c r="A5" s="46">
        <v>4</v>
      </c>
      <c r="B5" s="50" t="s">
        <v>69</v>
      </c>
      <c r="C5" s="42">
        <v>21.508851722416374</v>
      </c>
      <c r="D5" s="46">
        <v>6.9</v>
      </c>
      <c r="E5" s="42">
        <v>1.1000000000000001</v>
      </c>
      <c r="F5" s="42">
        <f t="shared" si="0"/>
        <v>29.508851722416374</v>
      </c>
    </row>
    <row r="6" spans="1:6" ht="19.5" x14ac:dyDescent="0.35">
      <c r="A6" s="46">
        <v>5</v>
      </c>
      <c r="B6" s="50" t="s">
        <v>102</v>
      </c>
      <c r="C6" s="42">
        <v>21.459423558897242</v>
      </c>
      <c r="D6" s="46">
        <v>7.3</v>
      </c>
      <c r="E6" s="42">
        <v>5.5</v>
      </c>
      <c r="F6" s="42">
        <f t="shared" si="0"/>
        <v>34.25942355889724</v>
      </c>
    </row>
    <row r="7" spans="1:6" ht="19.5" x14ac:dyDescent="0.35">
      <c r="A7" s="46">
        <v>6</v>
      </c>
      <c r="B7" s="50" t="s">
        <v>104</v>
      </c>
      <c r="C7" s="42">
        <v>20.093564356435643</v>
      </c>
      <c r="D7" s="46">
        <v>9.4</v>
      </c>
      <c r="E7" s="42">
        <v>4.8</v>
      </c>
      <c r="F7" s="42">
        <f t="shared" si="0"/>
        <v>34.293564356435638</v>
      </c>
    </row>
    <row r="8" spans="1:6" ht="19.5" x14ac:dyDescent="0.35">
      <c r="A8" s="46">
        <v>7</v>
      </c>
      <c r="B8" s="50" t="s">
        <v>68</v>
      </c>
      <c r="C8" s="42">
        <v>22.205416461310989</v>
      </c>
      <c r="D8" s="46">
        <v>7.4</v>
      </c>
      <c r="E8" s="42">
        <v>5.2</v>
      </c>
      <c r="F8" s="42">
        <f t="shared" si="0"/>
        <v>34.80541646131099</v>
      </c>
    </row>
    <row r="9" spans="1:6" ht="19.5" x14ac:dyDescent="0.35">
      <c r="A9" s="46">
        <v>8</v>
      </c>
      <c r="B9" s="50" t="s">
        <v>67</v>
      </c>
      <c r="C9" s="42">
        <v>24.896019900497514</v>
      </c>
      <c r="D9" s="46">
        <v>5.0999999999999996</v>
      </c>
      <c r="E9" s="42">
        <v>5</v>
      </c>
      <c r="F9" s="42">
        <f t="shared" si="0"/>
        <v>34.996019900497515</v>
      </c>
    </row>
    <row r="10" spans="1:6" ht="19.5" x14ac:dyDescent="0.35">
      <c r="A10" s="46">
        <v>9</v>
      </c>
      <c r="B10" s="50" t="s">
        <v>105</v>
      </c>
      <c r="C10" s="42">
        <v>24.819207920792081</v>
      </c>
      <c r="D10" s="46">
        <v>8.1999999999999993</v>
      </c>
      <c r="E10" s="42">
        <v>2.1</v>
      </c>
      <c r="F10" s="42">
        <f t="shared" si="0"/>
        <v>35.119207920792086</v>
      </c>
    </row>
    <row r="11" spans="1:6" ht="19.5" x14ac:dyDescent="0.35">
      <c r="A11" s="46">
        <v>10</v>
      </c>
      <c r="B11" s="50" t="s">
        <v>25</v>
      </c>
      <c r="C11" s="42">
        <v>8.5745015416238424</v>
      </c>
      <c r="D11" s="46">
        <v>20.100000000000001</v>
      </c>
      <c r="E11" s="42">
        <v>6.6</v>
      </c>
      <c r="F11" s="42">
        <f t="shared" si="0"/>
        <v>35.274501541623842</v>
      </c>
    </row>
    <row r="12" spans="1:6" ht="19.5" x14ac:dyDescent="0.35">
      <c r="A12" s="13">
        <v>11</v>
      </c>
      <c r="B12" s="55" t="s">
        <v>114</v>
      </c>
      <c r="C12" s="56">
        <v>10.233413413413414</v>
      </c>
      <c r="D12" s="56">
        <v>20.8</v>
      </c>
      <c r="E12" s="56">
        <v>6.8</v>
      </c>
      <c r="F12" s="56">
        <f t="shared" ref="F12:F43" si="1">SUM(C12,D12,E12)</f>
        <v>37.83341341341341</v>
      </c>
    </row>
    <row r="13" spans="1:6" ht="19.5" x14ac:dyDescent="0.35">
      <c r="A13" s="13">
        <v>12</v>
      </c>
      <c r="B13" s="55" t="s">
        <v>56</v>
      </c>
      <c r="C13" s="56">
        <v>28.961551466931876</v>
      </c>
      <c r="D13" s="56">
        <v>6.8</v>
      </c>
      <c r="E13" s="56">
        <v>2.1</v>
      </c>
      <c r="F13" s="56">
        <f t="shared" si="1"/>
        <v>37.861551466931878</v>
      </c>
    </row>
    <row r="14" spans="1:6" ht="19.5" x14ac:dyDescent="0.35">
      <c r="A14" s="13">
        <v>13</v>
      </c>
      <c r="B14" s="55" t="s">
        <v>57</v>
      </c>
      <c r="C14" s="56">
        <v>9.5038383838383833</v>
      </c>
      <c r="D14" s="56">
        <v>21.1</v>
      </c>
      <c r="E14" s="56">
        <v>7.3</v>
      </c>
      <c r="F14" s="56">
        <f t="shared" si="1"/>
        <v>37.903838383838384</v>
      </c>
    </row>
    <row r="15" spans="1:6" ht="19.5" x14ac:dyDescent="0.35">
      <c r="A15" s="13">
        <v>14</v>
      </c>
      <c r="B15" s="55" t="s">
        <v>89</v>
      </c>
      <c r="C15" s="56">
        <v>7.0408502024291497</v>
      </c>
      <c r="D15" s="56">
        <v>24.8</v>
      </c>
      <c r="E15" s="56">
        <v>6.1</v>
      </c>
      <c r="F15" s="56">
        <f t="shared" si="1"/>
        <v>37.940850202429154</v>
      </c>
    </row>
    <row r="16" spans="1:6" ht="19.5" x14ac:dyDescent="0.35">
      <c r="A16" s="13">
        <v>15</v>
      </c>
      <c r="B16" s="55" t="s">
        <v>185</v>
      </c>
      <c r="C16" s="56">
        <v>22.904570998494734</v>
      </c>
      <c r="D16" s="56">
        <v>14.3</v>
      </c>
      <c r="E16" s="56">
        <v>2.1</v>
      </c>
      <c r="F16" s="56">
        <f t="shared" si="1"/>
        <v>39.304570998494732</v>
      </c>
    </row>
    <row r="17" spans="1:6" ht="19.5" x14ac:dyDescent="0.35">
      <c r="A17" s="13">
        <v>16</v>
      </c>
      <c r="B17" s="55" t="s">
        <v>29</v>
      </c>
      <c r="C17" s="56">
        <v>16.549246231155777</v>
      </c>
      <c r="D17" s="56">
        <v>17.5</v>
      </c>
      <c r="E17" s="56">
        <v>5.3</v>
      </c>
      <c r="F17" s="56">
        <f t="shared" si="1"/>
        <v>39.349246231155774</v>
      </c>
    </row>
    <row r="18" spans="1:6" ht="19.5" x14ac:dyDescent="0.35">
      <c r="A18" s="13">
        <v>17</v>
      </c>
      <c r="B18" s="55" t="s">
        <v>142</v>
      </c>
      <c r="C18" s="56">
        <v>28.152976791120082</v>
      </c>
      <c r="D18" s="56">
        <v>5.5</v>
      </c>
      <c r="E18" s="56">
        <v>6.7</v>
      </c>
      <c r="F18" s="56">
        <f t="shared" si="1"/>
        <v>40.352976791120085</v>
      </c>
    </row>
    <row r="19" spans="1:6" ht="19.5" x14ac:dyDescent="0.35">
      <c r="A19" s="13">
        <v>18</v>
      </c>
      <c r="B19" s="55" t="s">
        <v>161</v>
      </c>
      <c r="C19" s="56">
        <v>30.15418837675351</v>
      </c>
      <c r="D19" s="56">
        <v>5.7</v>
      </c>
      <c r="E19" s="56">
        <v>5.5</v>
      </c>
      <c r="F19" s="56">
        <f t="shared" si="1"/>
        <v>41.354188376753513</v>
      </c>
    </row>
    <row r="20" spans="1:6" ht="19.5" x14ac:dyDescent="0.35">
      <c r="A20" s="13">
        <v>19</v>
      </c>
      <c r="B20" s="55" t="s">
        <v>12</v>
      </c>
      <c r="C20" s="56">
        <v>24.758908382066281</v>
      </c>
      <c r="D20" s="56">
        <v>12</v>
      </c>
      <c r="E20" s="56">
        <v>5.5</v>
      </c>
      <c r="F20" s="56">
        <f t="shared" si="1"/>
        <v>42.258908382066281</v>
      </c>
    </row>
    <row r="21" spans="1:6" ht="19.5" x14ac:dyDescent="0.35">
      <c r="A21" s="13">
        <v>20</v>
      </c>
      <c r="B21" s="55" t="s">
        <v>30</v>
      </c>
      <c r="C21" s="56">
        <v>22.527621407333996</v>
      </c>
      <c r="D21" s="56">
        <v>16.2</v>
      </c>
      <c r="E21" s="56">
        <v>3.6</v>
      </c>
      <c r="F21" s="56">
        <f t="shared" si="1"/>
        <v>42.327621407334</v>
      </c>
    </row>
    <row r="22" spans="1:6" ht="19.5" x14ac:dyDescent="0.35">
      <c r="A22" s="13">
        <v>21</v>
      </c>
      <c r="B22" s="55" t="s">
        <v>228</v>
      </c>
      <c r="C22" s="56">
        <v>13.959891678975874</v>
      </c>
      <c r="D22" s="56">
        <v>22.9</v>
      </c>
      <c r="E22" s="56">
        <v>7.1</v>
      </c>
      <c r="F22" s="56">
        <f t="shared" si="1"/>
        <v>43.959891678975872</v>
      </c>
    </row>
    <row r="23" spans="1:6" ht="19.5" x14ac:dyDescent="0.35">
      <c r="A23" s="13">
        <v>22</v>
      </c>
      <c r="B23" s="55" t="s">
        <v>183</v>
      </c>
      <c r="C23" s="56">
        <v>25.870842754367935</v>
      </c>
      <c r="D23" s="56">
        <v>10.8</v>
      </c>
      <c r="E23" s="56">
        <v>7.3</v>
      </c>
      <c r="F23" s="56">
        <f t="shared" si="1"/>
        <v>43.970842754367936</v>
      </c>
    </row>
    <row r="24" spans="1:6" ht="19.5" x14ac:dyDescent="0.35">
      <c r="A24" s="13">
        <v>23</v>
      </c>
      <c r="B24" s="55" t="s">
        <v>33</v>
      </c>
      <c r="C24" s="56">
        <v>17.984607645875251</v>
      </c>
      <c r="D24" s="56">
        <v>22.2</v>
      </c>
      <c r="E24" s="56">
        <v>4.5</v>
      </c>
      <c r="F24" s="56">
        <f t="shared" si="1"/>
        <v>44.684607645875246</v>
      </c>
    </row>
    <row r="25" spans="1:6" ht="19.5" x14ac:dyDescent="0.35">
      <c r="A25" s="13">
        <v>24</v>
      </c>
      <c r="B25" s="55" t="s">
        <v>240</v>
      </c>
      <c r="C25" s="56">
        <v>31.974489795918366</v>
      </c>
      <c r="D25" s="56">
        <v>10.7</v>
      </c>
      <c r="E25" s="56">
        <v>2.1</v>
      </c>
      <c r="F25" s="56">
        <f t="shared" si="1"/>
        <v>44.774489795918363</v>
      </c>
    </row>
    <row r="26" spans="1:6" ht="19.5" x14ac:dyDescent="0.35">
      <c r="A26" s="13">
        <v>25</v>
      </c>
      <c r="B26" s="55" t="s">
        <v>8</v>
      </c>
      <c r="C26" s="56">
        <v>15.471812688821753</v>
      </c>
      <c r="D26" s="56">
        <v>25.5</v>
      </c>
      <c r="E26" s="56">
        <v>4.5999999999999996</v>
      </c>
      <c r="F26" s="56">
        <f t="shared" si="1"/>
        <v>45.571812688821758</v>
      </c>
    </row>
    <row r="27" spans="1:6" ht="19.5" x14ac:dyDescent="0.35">
      <c r="A27" s="13">
        <v>26</v>
      </c>
      <c r="B27" s="55" t="s">
        <v>147</v>
      </c>
      <c r="C27" s="56">
        <v>35.291629185407295</v>
      </c>
      <c r="D27" s="56">
        <v>8.8000000000000007</v>
      </c>
      <c r="E27" s="56">
        <v>2.1</v>
      </c>
      <c r="F27" s="56">
        <f t="shared" si="1"/>
        <v>46.191629185407301</v>
      </c>
    </row>
    <row r="28" spans="1:6" ht="19.5" x14ac:dyDescent="0.35">
      <c r="A28" s="13">
        <v>27</v>
      </c>
      <c r="B28" s="55" t="s">
        <v>237</v>
      </c>
      <c r="C28" s="56">
        <v>11.372207537934409</v>
      </c>
      <c r="D28" s="56">
        <v>25.6</v>
      </c>
      <c r="E28" s="56">
        <v>10.6</v>
      </c>
      <c r="F28" s="56">
        <f t="shared" si="1"/>
        <v>47.57220753793441</v>
      </c>
    </row>
    <row r="29" spans="1:6" ht="19.5" x14ac:dyDescent="0.35">
      <c r="A29" s="13">
        <v>28</v>
      </c>
      <c r="B29" s="55" t="s">
        <v>86</v>
      </c>
      <c r="C29" s="56">
        <v>18.601836228287841</v>
      </c>
      <c r="D29" s="56">
        <v>24</v>
      </c>
      <c r="E29" s="56">
        <v>5</v>
      </c>
      <c r="F29" s="56">
        <f t="shared" si="1"/>
        <v>47.601836228287837</v>
      </c>
    </row>
    <row r="30" spans="1:6" ht="19.5" x14ac:dyDescent="0.35">
      <c r="A30" s="13">
        <v>29</v>
      </c>
      <c r="B30" s="55" t="s">
        <v>210</v>
      </c>
      <c r="C30" s="56">
        <v>34.346561085972851</v>
      </c>
      <c r="D30" s="56">
        <v>11.4</v>
      </c>
      <c r="E30" s="56">
        <v>2.1</v>
      </c>
      <c r="F30" s="56">
        <f t="shared" si="1"/>
        <v>47.846561085972851</v>
      </c>
    </row>
    <row r="31" spans="1:6" ht="19.5" x14ac:dyDescent="0.35">
      <c r="A31" s="13">
        <v>30</v>
      </c>
      <c r="B31" s="55" t="s">
        <v>195</v>
      </c>
      <c r="C31" s="56">
        <v>35.117728419989902</v>
      </c>
      <c r="D31" s="56">
        <v>8.1</v>
      </c>
      <c r="E31" s="56">
        <v>4.8</v>
      </c>
      <c r="F31" s="56">
        <f t="shared" si="1"/>
        <v>48.017728419989901</v>
      </c>
    </row>
    <row r="32" spans="1:6" ht="19.5" x14ac:dyDescent="0.35">
      <c r="A32" s="13">
        <v>31</v>
      </c>
      <c r="B32" s="55" t="s">
        <v>164</v>
      </c>
      <c r="C32" s="56">
        <v>31.324680851063832</v>
      </c>
      <c r="D32" s="56">
        <v>8.5</v>
      </c>
      <c r="E32" s="56">
        <v>8.3000000000000007</v>
      </c>
      <c r="F32" s="56">
        <f t="shared" si="1"/>
        <v>48.124680851063829</v>
      </c>
    </row>
    <row r="33" spans="1:6" ht="19.5" x14ac:dyDescent="0.35">
      <c r="A33" s="13">
        <v>32</v>
      </c>
      <c r="B33" s="55" t="s">
        <v>181</v>
      </c>
      <c r="C33" s="56">
        <v>35.322763819095478</v>
      </c>
      <c r="D33" s="56">
        <v>11.1</v>
      </c>
      <c r="E33" s="56">
        <v>1.9</v>
      </c>
      <c r="F33" s="56">
        <f t="shared" si="1"/>
        <v>48.322763819095478</v>
      </c>
    </row>
    <row r="34" spans="1:6" ht="19.5" x14ac:dyDescent="0.35">
      <c r="A34" s="13">
        <v>33</v>
      </c>
      <c r="B34" s="55" t="s">
        <v>129</v>
      </c>
      <c r="C34" s="56">
        <v>22.0227868852459</v>
      </c>
      <c r="D34" s="56">
        <v>21.1</v>
      </c>
      <c r="E34" s="56">
        <v>5.9</v>
      </c>
      <c r="F34" s="56">
        <f t="shared" si="1"/>
        <v>49.0227868852459</v>
      </c>
    </row>
    <row r="35" spans="1:6" ht="19.5" x14ac:dyDescent="0.35">
      <c r="A35" s="13">
        <v>34</v>
      </c>
      <c r="B35" s="55" t="s">
        <v>198</v>
      </c>
      <c r="C35" s="56">
        <v>15.863626943005182</v>
      </c>
      <c r="D35" s="56">
        <v>22</v>
      </c>
      <c r="E35" s="56">
        <v>11.3</v>
      </c>
      <c r="F35" s="56">
        <f t="shared" si="1"/>
        <v>49.163626943005184</v>
      </c>
    </row>
    <row r="36" spans="1:6" ht="19.5" x14ac:dyDescent="0.35">
      <c r="A36" s="13">
        <v>35</v>
      </c>
      <c r="B36" s="55" t="s">
        <v>218</v>
      </c>
      <c r="C36" s="56">
        <v>18.66627221940071</v>
      </c>
      <c r="D36" s="56">
        <v>26.4</v>
      </c>
      <c r="E36" s="56">
        <v>4.5999999999999996</v>
      </c>
      <c r="F36" s="56">
        <f t="shared" si="1"/>
        <v>49.66627221940071</v>
      </c>
    </row>
    <row r="37" spans="1:6" ht="19.5" x14ac:dyDescent="0.35">
      <c r="A37" s="13">
        <v>36</v>
      </c>
      <c r="B37" s="55" t="s">
        <v>13</v>
      </c>
      <c r="C37" s="56">
        <v>20.805981547924141</v>
      </c>
      <c r="D37" s="56">
        <v>23.1</v>
      </c>
      <c r="E37" s="56">
        <v>6.4</v>
      </c>
      <c r="F37" s="56">
        <f t="shared" si="1"/>
        <v>50.305981547924141</v>
      </c>
    </row>
    <row r="38" spans="1:6" ht="19.5" x14ac:dyDescent="0.35">
      <c r="A38" s="13">
        <v>37</v>
      </c>
      <c r="B38" s="55" t="s">
        <v>169</v>
      </c>
      <c r="C38" s="56">
        <v>29.73142857142857</v>
      </c>
      <c r="D38" s="56">
        <v>13</v>
      </c>
      <c r="E38" s="56">
        <v>7.7</v>
      </c>
      <c r="F38" s="56">
        <f t="shared" si="1"/>
        <v>50.431428571428569</v>
      </c>
    </row>
    <row r="39" spans="1:6" ht="19.5" x14ac:dyDescent="0.35">
      <c r="A39" s="13">
        <v>38</v>
      </c>
      <c r="B39" s="55" t="s">
        <v>141</v>
      </c>
      <c r="C39" s="56">
        <v>23.508623481781378</v>
      </c>
      <c r="D39" s="56">
        <v>23.4</v>
      </c>
      <c r="E39" s="56">
        <v>3.6</v>
      </c>
      <c r="F39" s="56">
        <f t="shared" si="1"/>
        <v>50.508623481781378</v>
      </c>
    </row>
    <row r="40" spans="1:6" ht="19.5" x14ac:dyDescent="0.35">
      <c r="A40" s="13">
        <v>39</v>
      </c>
      <c r="B40" s="55" t="s">
        <v>175</v>
      </c>
      <c r="C40" s="56">
        <v>22.923681592039802</v>
      </c>
      <c r="D40" s="56">
        <v>22</v>
      </c>
      <c r="E40" s="56">
        <v>5.8</v>
      </c>
      <c r="F40" s="56">
        <f t="shared" si="1"/>
        <v>50.723681592039796</v>
      </c>
    </row>
    <row r="41" spans="1:6" ht="19.5" x14ac:dyDescent="0.35">
      <c r="A41" s="13">
        <v>40</v>
      </c>
      <c r="B41" s="55" t="s">
        <v>180</v>
      </c>
      <c r="C41" s="56">
        <v>35.315948103792415</v>
      </c>
      <c r="D41" s="56">
        <v>13.5</v>
      </c>
      <c r="E41" s="56">
        <v>2.1</v>
      </c>
      <c r="F41" s="56">
        <f t="shared" si="1"/>
        <v>50.915948103792417</v>
      </c>
    </row>
    <row r="42" spans="1:6" ht="19.5" x14ac:dyDescent="0.35">
      <c r="A42" s="13">
        <v>41</v>
      </c>
      <c r="B42" s="55" t="s">
        <v>261</v>
      </c>
      <c r="C42" s="56">
        <v>13.262380952380953</v>
      </c>
      <c r="D42" s="56">
        <v>31.8</v>
      </c>
      <c r="E42" s="56">
        <v>6.2</v>
      </c>
      <c r="F42" s="56">
        <f t="shared" si="1"/>
        <v>51.262380952380958</v>
      </c>
    </row>
    <row r="43" spans="1:6" ht="19.5" x14ac:dyDescent="0.35">
      <c r="A43" s="13">
        <v>42</v>
      </c>
      <c r="B43" s="55" t="s">
        <v>192</v>
      </c>
      <c r="C43" s="56">
        <v>12.187005738132498</v>
      </c>
      <c r="D43" s="56">
        <v>30.4</v>
      </c>
      <c r="E43" s="56">
        <v>8.6999999999999993</v>
      </c>
      <c r="F43" s="56">
        <f t="shared" si="1"/>
        <v>51.287005738132493</v>
      </c>
    </row>
    <row r="44" spans="1:6" ht="19.5" x14ac:dyDescent="0.35">
      <c r="A44" s="13">
        <v>43</v>
      </c>
      <c r="B44" s="55" t="s">
        <v>11</v>
      </c>
      <c r="C44" s="56">
        <v>12.99404958677686</v>
      </c>
      <c r="D44" s="56">
        <v>33.4</v>
      </c>
      <c r="E44" s="56">
        <v>5.3</v>
      </c>
      <c r="F44" s="56">
        <f t="shared" ref="F44:F75" si="2">SUM(C44,D44,E44)</f>
        <v>51.694049586776856</v>
      </c>
    </row>
    <row r="45" spans="1:6" ht="19.5" x14ac:dyDescent="0.35">
      <c r="A45" s="13">
        <v>44</v>
      </c>
      <c r="B45" s="55" t="s">
        <v>135</v>
      </c>
      <c r="C45" s="56">
        <v>21.992118380062305</v>
      </c>
      <c r="D45" s="56">
        <v>23.2</v>
      </c>
      <c r="E45" s="56">
        <v>6.6</v>
      </c>
      <c r="F45" s="56">
        <f t="shared" si="2"/>
        <v>51.792118380062306</v>
      </c>
    </row>
    <row r="46" spans="1:6" ht="19.5" x14ac:dyDescent="0.35">
      <c r="A46" s="13">
        <v>45</v>
      </c>
      <c r="B46" s="55" t="s">
        <v>258</v>
      </c>
      <c r="C46" s="56">
        <v>38.012788844621511</v>
      </c>
      <c r="D46" s="56">
        <v>8.3000000000000007</v>
      </c>
      <c r="E46" s="56">
        <v>5.8</v>
      </c>
      <c r="F46" s="56">
        <f t="shared" si="2"/>
        <v>52.112788844621505</v>
      </c>
    </row>
    <row r="47" spans="1:6" ht="19.5" x14ac:dyDescent="0.35">
      <c r="A47" s="13">
        <v>46</v>
      </c>
      <c r="B47" s="55" t="s">
        <v>22</v>
      </c>
      <c r="C47" s="56">
        <v>28.533793445878846</v>
      </c>
      <c r="D47" s="56">
        <v>14.5</v>
      </c>
      <c r="E47" s="56">
        <v>9.1</v>
      </c>
      <c r="F47" s="56">
        <f t="shared" si="2"/>
        <v>52.133793445878844</v>
      </c>
    </row>
    <row r="48" spans="1:6" ht="19.5" x14ac:dyDescent="0.35">
      <c r="A48" s="13">
        <v>47</v>
      </c>
      <c r="B48" s="55" t="s">
        <v>44</v>
      </c>
      <c r="C48" s="56">
        <v>20.441902313624677</v>
      </c>
      <c r="D48" s="56">
        <v>22.1</v>
      </c>
      <c r="E48" s="56">
        <v>9.6999999999999993</v>
      </c>
      <c r="F48" s="56">
        <f t="shared" si="2"/>
        <v>52.241902313624678</v>
      </c>
    </row>
    <row r="49" spans="1:6" ht="19.5" x14ac:dyDescent="0.35">
      <c r="A49" s="13">
        <v>48</v>
      </c>
      <c r="B49" s="55" t="s">
        <v>32</v>
      </c>
      <c r="C49" s="56">
        <v>30.628259109311742</v>
      </c>
      <c r="D49" s="56">
        <v>15.4</v>
      </c>
      <c r="E49" s="56">
        <v>6.3</v>
      </c>
      <c r="F49" s="56">
        <f t="shared" si="2"/>
        <v>52.328259109311738</v>
      </c>
    </row>
    <row r="50" spans="1:6" ht="19.5" x14ac:dyDescent="0.35">
      <c r="A50" s="13">
        <v>49</v>
      </c>
      <c r="B50" s="55" t="s">
        <v>150</v>
      </c>
      <c r="C50" s="56">
        <v>24.921821862348178</v>
      </c>
      <c r="D50" s="56">
        <v>21.6</v>
      </c>
      <c r="E50" s="56">
        <v>6.1</v>
      </c>
      <c r="F50" s="56">
        <f t="shared" si="2"/>
        <v>52.621821862348177</v>
      </c>
    </row>
    <row r="51" spans="1:6" ht="19.5" x14ac:dyDescent="0.35">
      <c r="A51" s="13">
        <v>50</v>
      </c>
      <c r="B51" s="55" t="s">
        <v>156</v>
      </c>
      <c r="C51" s="56">
        <v>23.992867274569406</v>
      </c>
      <c r="D51" s="56">
        <v>22</v>
      </c>
      <c r="E51" s="56">
        <v>6.9</v>
      </c>
      <c r="F51" s="56">
        <f t="shared" si="2"/>
        <v>52.892867274569404</v>
      </c>
    </row>
    <row r="52" spans="1:6" ht="19.5" x14ac:dyDescent="0.35">
      <c r="A52" s="13">
        <v>51</v>
      </c>
      <c r="B52" s="55" t="s">
        <v>53</v>
      </c>
      <c r="C52" s="56">
        <v>40.047979797979792</v>
      </c>
      <c r="D52" s="56">
        <v>8.4</v>
      </c>
      <c r="E52" s="56">
        <v>4.5999999999999996</v>
      </c>
      <c r="F52" s="56">
        <f t="shared" si="2"/>
        <v>53.047979797979792</v>
      </c>
    </row>
    <row r="53" spans="1:6" ht="19.5" x14ac:dyDescent="0.35">
      <c r="A53" s="13">
        <v>52</v>
      </c>
      <c r="B53" s="55" t="s">
        <v>176</v>
      </c>
      <c r="C53" s="56">
        <v>39.307993713986384</v>
      </c>
      <c r="D53" s="56">
        <v>7.9</v>
      </c>
      <c r="E53" s="56">
        <v>6.3</v>
      </c>
      <c r="F53" s="56">
        <f t="shared" si="2"/>
        <v>53.50799371398638</v>
      </c>
    </row>
    <row r="54" spans="1:6" ht="19.5" x14ac:dyDescent="0.35">
      <c r="A54" s="13">
        <v>53</v>
      </c>
      <c r="B54" s="55" t="s">
        <v>262</v>
      </c>
      <c r="C54" s="56">
        <v>31.078406729341911</v>
      </c>
      <c r="D54" s="56">
        <v>13.6</v>
      </c>
      <c r="E54" s="56">
        <v>9.1</v>
      </c>
      <c r="F54" s="56">
        <f t="shared" si="2"/>
        <v>53.77840672934191</v>
      </c>
    </row>
    <row r="55" spans="1:6" ht="19.5" x14ac:dyDescent="0.35">
      <c r="A55" s="13">
        <v>54</v>
      </c>
      <c r="B55" s="55" t="s">
        <v>137</v>
      </c>
      <c r="C55" s="56">
        <v>34.017774420946623</v>
      </c>
      <c r="D55" s="56">
        <v>13.6</v>
      </c>
      <c r="E55" s="56">
        <v>6.4</v>
      </c>
      <c r="F55" s="56">
        <f t="shared" si="2"/>
        <v>54.017774420946623</v>
      </c>
    </row>
    <row r="56" spans="1:6" ht="19.5" x14ac:dyDescent="0.35">
      <c r="A56" s="13">
        <v>55</v>
      </c>
      <c r="B56" s="55" t="s">
        <v>75</v>
      </c>
      <c r="C56" s="56">
        <v>25.553544813695872</v>
      </c>
      <c r="D56" s="56">
        <v>17.899999999999999</v>
      </c>
      <c r="E56" s="56">
        <v>11.7</v>
      </c>
      <c r="F56" s="56">
        <f t="shared" si="2"/>
        <v>55.153544813695873</v>
      </c>
    </row>
    <row r="57" spans="1:6" ht="19.5" x14ac:dyDescent="0.35">
      <c r="A57" s="13">
        <v>56</v>
      </c>
      <c r="B57" s="55" t="s">
        <v>173</v>
      </c>
      <c r="C57" s="56">
        <v>42.051414292853572</v>
      </c>
      <c r="D57" s="56">
        <v>5</v>
      </c>
      <c r="E57" s="56">
        <v>8.1999999999999993</v>
      </c>
      <c r="F57" s="56">
        <f t="shared" si="2"/>
        <v>55.251414292853568</v>
      </c>
    </row>
    <row r="58" spans="1:6" ht="19.5" x14ac:dyDescent="0.35">
      <c r="A58" s="13">
        <v>57</v>
      </c>
      <c r="B58" s="55" t="s">
        <v>191</v>
      </c>
      <c r="C58" s="56">
        <v>33.890284842319431</v>
      </c>
      <c r="D58" s="56">
        <v>12.8</v>
      </c>
      <c r="E58" s="56">
        <v>8.8000000000000007</v>
      </c>
      <c r="F58" s="56">
        <f t="shared" si="2"/>
        <v>55.490284842319426</v>
      </c>
    </row>
    <row r="59" spans="1:6" ht="19.5" x14ac:dyDescent="0.35">
      <c r="A59" s="13">
        <v>58</v>
      </c>
      <c r="B59" s="55" t="s">
        <v>90</v>
      </c>
      <c r="C59" s="56">
        <v>27.553061825318938</v>
      </c>
      <c r="D59" s="56">
        <v>21</v>
      </c>
      <c r="E59" s="56">
        <v>7.1</v>
      </c>
      <c r="F59" s="56">
        <f t="shared" si="2"/>
        <v>55.653061825318936</v>
      </c>
    </row>
    <row r="60" spans="1:6" ht="19.5" x14ac:dyDescent="0.35">
      <c r="A60" s="13">
        <v>59</v>
      </c>
      <c r="B60" s="55" t="s">
        <v>130</v>
      </c>
      <c r="C60" s="56">
        <v>31.968232890704805</v>
      </c>
      <c r="D60" s="56">
        <v>12.1</v>
      </c>
      <c r="E60" s="56">
        <v>11.7</v>
      </c>
      <c r="F60" s="56">
        <f t="shared" si="2"/>
        <v>55.768232890704809</v>
      </c>
    </row>
    <row r="61" spans="1:6" ht="19.5" x14ac:dyDescent="0.35">
      <c r="A61" s="13">
        <v>60</v>
      </c>
      <c r="B61" s="55" t="s">
        <v>126</v>
      </c>
      <c r="C61" s="56">
        <v>26.163059177532595</v>
      </c>
      <c r="D61" s="56">
        <v>21.2</v>
      </c>
      <c r="E61" s="56">
        <v>8.5</v>
      </c>
      <c r="F61" s="56">
        <f t="shared" si="2"/>
        <v>55.863059177532591</v>
      </c>
    </row>
    <row r="62" spans="1:6" ht="19.5" x14ac:dyDescent="0.35">
      <c r="A62" s="13">
        <v>61</v>
      </c>
      <c r="B62" s="55" t="s">
        <v>193</v>
      </c>
      <c r="C62" s="56">
        <v>40.87068078668684</v>
      </c>
      <c r="D62" s="56">
        <v>11.1</v>
      </c>
      <c r="E62" s="56">
        <v>4</v>
      </c>
      <c r="F62" s="56">
        <f t="shared" si="2"/>
        <v>55.970680786686842</v>
      </c>
    </row>
    <row r="63" spans="1:6" ht="19.5" x14ac:dyDescent="0.35">
      <c r="A63" s="13">
        <v>62</v>
      </c>
      <c r="B63" s="55" t="s">
        <v>31</v>
      </c>
      <c r="C63" s="56">
        <v>32.267103935418767</v>
      </c>
      <c r="D63" s="56">
        <v>20.8</v>
      </c>
      <c r="E63" s="56">
        <v>3</v>
      </c>
      <c r="F63" s="56">
        <f t="shared" si="2"/>
        <v>56.067103935418771</v>
      </c>
    </row>
    <row r="64" spans="1:6" ht="19.5" x14ac:dyDescent="0.35">
      <c r="A64" s="13">
        <v>63</v>
      </c>
      <c r="B64" s="55" t="s">
        <v>199</v>
      </c>
      <c r="C64" s="56">
        <v>34.468416968442838</v>
      </c>
      <c r="D64" s="56">
        <v>15.1</v>
      </c>
      <c r="E64" s="56">
        <v>6.7</v>
      </c>
      <c r="F64" s="56">
        <f t="shared" si="2"/>
        <v>56.268416968442843</v>
      </c>
    </row>
    <row r="65" spans="1:6" ht="19.5" x14ac:dyDescent="0.35">
      <c r="A65" s="13">
        <v>64</v>
      </c>
      <c r="B65" s="55" t="s">
        <v>179</v>
      </c>
      <c r="C65" s="56">
        <v>42.630070493454177</v>
      </c>
      <c r="D65" s="56">
        <v>9.1999999999999993</v>
      </c>
      <c r="E65" s="56">
        <v>4.5999999999999996</v>
      </c>
      <c r="F65" s="56">
        <f t="shared" si="2"/>
        <v>56.430070493454174</v>
      </c>
    </row>
    <row r="66" spans="1:6" ht="19.5" x14ac:dyDescent="0.35">
      <c r="A66" s="13">
        <v>65</v>
      </c>
      <c r="B66" s="55" t="s">
        <v>188</v>
      </c>
      <c r="C66" s="56">
        <v>37.942270916334664</v>
      </c>
      <c r="D66" s="56">
        <v>11.5</v>
      </c>
      <c r="E66" s="56">
        <v>7.5</v>
      </c>
      <c r="F66" s="56">
        <f t="shared" si="2"/>
        <v>56.942270916334664</v>
      </c>
    </row>
    <row r="67" spans="1:6" ht="19.5" x14ac:dyDescent="0.35">
      <c r="A67" s="13">
        <v>66</v>
      </c>
      <c r="B67" s="55" t="s">
        <v>10</v>
      </c>
      <c r="C67" s="56">
        <v>19.146756756756758</v>
      </c>
      <c r="D67" s="56">
        <v>27.7</v>
      </c>
      <c r="E67" s="56">
        <v>10.3</v>
      </c>
      <c r="F67" s="56">
        <f t="shared" si="2"/>
        <v>57.146756756756758</v>
      </c>
    </row>
    <row r="68" spans="1:6" ht="19.5" x14ac:dyDescent="0.35">
      <c r="A68" s="13">
        <v>67</v>
      </c>
      <c r="B68" s="55" t="s">
        <v>155</v>
      </c>
      <c r="C68" s="56">
        <v>37.280973272818962</v>
      </c>
      <c r="D68" s="56">
        <v>13.7</v>
      </c>
      <c r="E68" s="56">
        <v>6.2</v>
      </c>
      <c r="F68" s="56">
        <f t="shared" si="2"/>
        <v>57.18097327281896</v>
      </c>
    </row>
    <row r="69" spans="1:6" ht="19.5" x14ac:dyDescent="0.35">
      <c r="A69" s="13">
        <v>68</v>
      </c>
      <c r="B69" s="55" t="s">
        <v>134</v>
      </c>
      <c r="C69" s="56">
        <v>36.992784874808379</v>
      </c>
      <c r="D69" s="56">
        <v>13.7</v>
      </c>
      <c r="E69" s="56">
        <v>6.5</v>
      </c>
      <c r="F69" s="56">
        <f t="shared" si="2"/>
        <v>57.192784874808382</v>
      </c>
    </row>
    <row r="70" spans="1:6" ht="19.5" x14ac:dyDescent="0.35">
      <c r="A70" s="13">
        <v>69</v>
      </c>
      <c r="B70" s="55" t="s">
        <v>16</v>
      </c>
      <c r="C70" s="56">
        <v>35.400894941634242</v>
      </c>
      <c r="D70" s="56">
        <v>8</v>
      </c>
      <c r="E70" s="56">
        <v>13.8</v>
      </c>
      <c r="F70" s="56">
        <f t="shared" si="2"/>
        <v>57.200894941634246</v>
      </c>
    </row>
    <row r="71" spans="1:6" ht="19.5" x14ac:dyDescent="0.35">
      <c r="A71" s="13">
        <v>70</v>
      </c>
      <c r="B71" s="55" t="s">
        <v>217</v>
      </c>
      <c r="C71" s="56">
        <v>36.245099601593623</v>
      </c>
      <c r="D71" s="56">
        <v>10.6</v>
      </c>
      <c r="E71" s="56">
        <v>10.5</v>
      </c>
      <c r="F71" s="56">
        <f t="shared" si="2"/>
        <v>57.345099601593624</v>
      </c>
    </row>
    <row r="72" spans="1:6" ht="19.5" x14ac:dyDescent="0.35">
      <c r="A72" s="13">
        <v>71</v>
      </c>
      <c r="B72" s="55" t="s">
        <v>64</v>
      </c>
      <c r="C72" s="56">
        <v>36.946489630753668</v>
      </c>
      <c r="D72" s="56">
        <v>8.6999999999999993</v>
      </c>
      <c r="E72" s="56">
        <v>12.3</v>
      </c>
      <c r="F72" s="56">
        <f t="shared" si="2"/>
        <v>57.946489630753661</v>
      </c>
    </row>
    <row r="73" spans="1:6" ht="19.5" x14ac:dyDescent="0.35">
      <c r="A73" s="13">
        <v>72</v>
      </c>
      <c r="B73" s="55" t="s">
        <v>203</v>
      </c>
      <c r="C73" s="56">
        <v>42.282834251377068</v>
      </c>
      <c r="D73" s="56">
        <v>11.3</v>
      </c>
      <c r="E73" s="56">
        <v>4.4000000000000004</v>
      </c>
      <c r="F73" s="56">
        <f t="shared" si="2"/>
        <v>57.982834251377064</v>
      </c>
    </row>
    <row r="74" spans="1:6" ht="19.5" x14ac:dyDescent="0.35">
      <c r="A74" s="13">
        <v>73</v>
      </c>
      <c r="B74" s="55" t="s">
        <v>263</v>
      </c>
      <c r="C74" s="56">
        <v>39.883778337531488</v>
      </c>
      <c r="D74" s="56">
        <v>12.8</v>
      </c>
      <c r="E74" s="56">
        <v>5.8</v>
      </c>
      <c r="F74" s="56">
        <f t="shared" si="2"/>
        <v>58.48377833753149</v>
      </c>
    </row>
    <row r="75" spans="1:6" ht="19.5" x14ac:dyDescent="0.35">
      <c r="A75" s="13">
        <v>74</v>
      </c>
      <c r="B75" s="55" t="s">
        <v>20</v>
      </c>
      <c r="C75" s="56">
        <v>34.018430784607695</v>
      </c>
      <c r="D75" s="56">
        <v>17.600000000000001</v>
      </c>
      <c r="E75" s="56">
        <v>7</v>
      </c>
      <c r="F75" s="56">
        <f t="shared" si="2"/>
        <v>58.618430784607696</v>
      </c>
    </row>
    <row r="76" spans="1:6" ht="19.5" x14ac:dyDescent="0.35">
      <c r="A76" s="13">
        <v>75</v>
      </c>
      <c r="B76" s="55" t="s">
        <v>52</v>
      </c>
      <c r="C76" s="56">
        <v>41.463321446765157</v>
      </c>
      <c r="D76" s="56">
        <v>14.3</v>
      </c>
      <c r="E76" s="56">
        <v>3.3</v>
      </c>
      <c r="F76" s="56">
        <f t="shared" ref="F76:F107" si="3">SUM(C76,D76,E76)</f>
        <v>59.063321446765158</v>
      </c>
    </row>
    <row r="77" spans="1:6" ht="19.5" x14ac:dyDescent="0.35">
      <c r="A77" s="13">
        <v>76</v>
      </c>
      <c r="B77" s="55" t="s">
        <v>144</v>
      </c>
      <c r="C77" s="56">
        <v>28.060137438152832</v>
      </c>
      <c r="D77" s="56">
        <v>25.5</v>
      </c>
      <c r="E77" s="56">
        <v>5.6</v>
      </c>
      <c r="F77" s="56">
        <f t="shared" si="3"/>
        <v>59.160137438152837</v>
      </c>
    </row>
    <row r="78" spans="1:6" ht="19.5" x14ac:dyDescent="0.35">
      <c r="A78" s="13">
        <v>77</v>
      </c>
      <c r="B78" s="55" t="s">
        <v>149</v>
      </c>
      <c r="C78" s="56">
        <v>30.335288753799393</v>
      </c>
      <c r="D78" s="56">
        <v>24</v>
      </c>
      <c r="E78" s="56">
        <v>5.6</v>
      </c>
      <c r="F78" s="56">
        <f t="shared" si="3"/>
        <v>59.935288753799391</v>
      </c>
    </row>
    <row r="79" spans="1:6" ht="19.5" x14ac:dyDescent="0.35">
      <c r="A79" s="13">
        <v>78</v>
      </c>
      <c r="B79" s="55" t="s">
        <v>24</v>
      </c>
      <c r="C79" s="56">
        <v>25.519957739038563</v>
      </c>
      <c r="D79" s="56">
        <v>25.4</v>
      </c>
      <c r="E79" s="56">
        <v>9.1</v>
      </c>
      <c r="F79" s="56">
        <f t="shared" si="3"/>
        <v>60.019957739038567</v>
      </c>
    </row>
    <row r="80" spans="1:6" ht="19.5" x14ac:dyDescent="0.35">
      <c r="A80" s="13">
        <v>79</v>
      </c>
      <c r="B80" s="55" t="s">
        <v>154</v>
      </c>
      <c r="C80" s="56">
        <v>27.768494911622923</v>
      </c>
      <c r="D80" s="56">
        <v>26.8</v>
      </c>
      <c r="E80" s="56">
        <v>5.6</v>
      </c>
      <c r="F80" s="56">
        <f t="shared" si="3"/>
        <v>60.168494911622922</v>
      </c>
    </row>
    <row r="81" spans="1:6" ht="19.5" x14ac:dyDescent="0.35">
      <c r="A81" s="13">
        <v>80</v>
      </c>
      <c r="B81" s="55" t="s">
        <v>242</v>
      </c>
      <c r="C81" s="56">
        <v>29.384393125671316</v>
      </c>
      <c r="D81" s="56">
        <v>25.8</v>
      </c>
      <c r="E81" s="56">
        <v>5.6</v>
      </c>
      <c r="F81" s="56">
        <f t="shared" si="3"/>
        <v>60.784393125671322</v>
      </c>
    </row>
    <row r="82" spans="1:6" ht="19.5" x14ac:dyDescent="0.35">
      <c r="A82" s="13">
        <v>81</v>
      </c>
      <c r="B82" s="55" t="s">
        <v>249</v>
      </c>
      <c r="C82" s="56">
        <v>49.718227848101264</v>
      </c>
      <c r="D82" s="56">
        <v>9</v>
      </c>
      <c r="E82" s="56">
        <v>2.1</v>
      </c>
      <c r="F82" s="56">
        <f t="shared" si="3"/>
        <v>60.818227848101266</v>
      </c>
    </row>
    <row r="83" spans="1:6" ht="19.5" x14ac:dyDescent="0.35">
      <c r="A83" s="13">
        <v>82</v>
      </c>
      <c r="B83" s="55" t="s">
        <v>124</v>
      </c>
      <c r="C83" s="56">
        <v>28.307037037037034</v>
      </c>
      <c r="D83" s="56">
        <v>22.4</v>
      </c>
      <c r="E83" s="56">
        <v>10.199999999999999</v>
      </c>
      <c r="F83" s="56">
        <f t="shared" si="3"/>
        <v>60.907037037037028</v>
      </c>
    </row>
    <row r="84" spans="1:6" ht="19.5" x14ac:dyDescent="0.35">
      <c r="A84" s="13">
        <v>83</v>
      </c>
      <c r="B84" s="55" t="s">
        <v>220</v>
      </c>
      <c r="C84" s="56">
        <v>25.054528301886791</v>
      </c>
      <c r="D84" s="56">
        <v>30.5</v>
      </c>
      <c r="E84" s="56">
        <v>5.6</v>
      </c>
      <c r="F84" s="56">
        <f t="shared" si="3"/>
        <v>61.154528301886792</v>
      </c>
    </row>
    <row r="85" spans="1:6" ht="19.5" x14ac:dyDescent="0.35">
      <c r="A85" s="13">
        <v>84</v>
      </c>
      <c r="B85" s="55" t="s">
        <v>65</v>
      </c>
      <c r="C85" s="56">
        <v>26.690672268907562</v>
      </c>
      <c r="D85" s="56">
        <v>29</v>
      </c>
      <c r="E85" s="56">
        <v>5.6</v>
      </c>
      <c r="F85" s="56">
        <f t="shared" si="3"/>
        <v>61.290672268907564</v>
      </c>
    </row>
    <row r="86" spans="1:6" ht="19.5" x14ac:dyDescent="0.35">
      <c r="A86" s="13">
        <v>85</v>
      </c>
      <c r="B86" s="55" t="s">
        <v>224</v>
      </c>
      <c r="C86" s="56">
        <v>24.508688921141751</v>
      </c>
      <c r="D86" s="56">
        <v>27.2</v>
      </c>
      <c r="E86" s="56">
        <v>9.6</v>
      </c>
      <c r="F86" s="56">
        <f t="shared" si="3"/>
        <v>61.308688921141751</v>
      </c>
    </row>
    <row r="87" spans="1:6" ht="19.5" x14ac:dyDescent="0.35">
      <c r="A87" s="13">
        <v>86</v>
      </c>
      <c r="B87" s="55" t="s">
        <v>88</v>
      </c>
      <c r="C87" s="56">
        <v>25.712691903259724</v>
      </c>
      <c r="D87" s="56">
        <v>29.7</v>
      </c>
      <c r="E87" s="56">
        <v>6.5</v>
      </c>
      <c r="F87" s="56">
        <f t="shared" si="3"/>
        <v>61.912691903259727</v>
      </c>
    </row>
    <row r="88" spans="1:6" ht="19.5" x14ac:dyDescent="0.35">
      <c r="A88" s="13">
        <v>87</v>
      </c>
      <c r="B88" s="55" t="s">
        <v>174</v>
      </c>
      <c r="C88" s="56">
        <v>31.27987603305785</v>
      </c>
      <c r="D88" s="56">
        <v>24</v>
      </c>
      <c r="E88" s="56">
        <v>6.8</v>
      </c>
      <c r="F88" s="56">
        <f t="shared" si="3"/>
        <v>62.079876033057843</v>
      </c>
    </row>
    <row r="89" spans="1:6" ht="19.5" x14ac:dyDescent="0.35">
      <c r="A89" s="13">
        <v>88</v>
      </c>
      <c r="B89" s="55" t="s">
        <v>264</v>
      </c>
      <c r="C89" s="56">
        <v>21.678205128205128</v>
      </c>
      <c r="D89" s="56">
        <v>31.4</v>
      </c>
      <c r="E89" s="56">
        <v>9.1</v>
      </c>
      <c r="F89" s="56">
        <f t="shared" si="3"/>
        <v>62.178205128205128</v>
      </c>
    </row>
    <row r="90" spans="1:6" ht="19.5" x14ac:dyDescent="0.35">
      <c r="A90" s="13">
        <v>89</v>
      </c>
      <c r="B90" s="55" t="s">
        <v>239</v>
      </c>
      <c r="C90" s="56">
        <v>30.811742160278747</v>
      </c>
      <c r="D90" s="56">
        <v>20.3</v>
      </c>
      <c r="E90" s="56">
        <v>11.7</v>
      </c>
      <c r="F90" s="56">
        <f t="shared" si="3"/>
        <v>62.811742160278754</v>
      </c>
    </row>
    <row r="91" spans="1:6" ht="19.5" x14ac:dyDescent="0.35">
      <c r="A91" s="13">
        <v>90</v>
      </c>
      <c r="B91" s="55" t="s">
        <v>138</v>
      </c>
      <c r="C91" s="56">
        <v>34.182649006622519</v>
      </c>
      <c r="D91" s="56">
        <v>20.2</v>
      </c>
      <c r="E91" s="56">
        <v>8.5</v>
      </c>
      <c r="F91" s="56">
        <f t="shared" si="3"/>
        <v>62.882649006622515</v>
      </c>
    </row>
    <row r="92" spans="1:6" ht="19.5" x14ac:dyDescent="0.35">
      <c r="A92" s="13">
        <v>91</v>
      </c>
      <c r="B92" s="55" t="s">
        <v>58</v>
      </c>
      <c r="C92" s="56">
        <v>11.70917629331994</v>
      </c>
      <c r="D92" s="56">
        <v>44.1</v>
      </c>
      <c r="E92" s="56">
        <v>7.1</v>
      </c>
      <c r="F92" s="56">
        <f t="shared" si="3"/>
        <v>62.909176293319945</v>
      </c>
    </row>
    <row r="93" spans="1:6" ht="19.5" x14ac:dyDescent="0.35">
      <c r="A93" s="13">
        <v>92</v>
      </c>
      <c r="B93" s="55" t="s">
        <v>213</v>
      </c>
      <c r="C93" s="56">
        <v>42.534937027707812</v>
      </c>
      <c r="D93" s="56">
        <v>9.4</v>
      </c>
      <c r="E93" s="56">
        <v>11.1</v>
      </c>
      <c r="F93" s="56">
        <f t="shared" si="3"/>
        <v>63.034937027707812</v>
      </c>
    </row>
    <row r="94" spans="1:6" ht="19.5" x14ac:dyDescent="0.35">
      <c r="A94" s="13">
        <v>93</v>
      </c>
      <c r="B94" s="55" t="s">
        <v>231</v>
      </c>
      <c r="C94" s="56">
        <v>43.835000000000001</v>
      </c>
      <c r="D94" s="56">
        <v>14.5</v>
      </c>
      <c r="E94" s="56">
        <v>5.5</v>
      </c>
      <c r="F94" s="56">
        <f t="shared" si="3"/>
        <v>63.835000000000001</v>
      </c>
    </row>
    <row r="95" spans="1:6" ht="19.5" x14ac:dyDescent="0.35">
      <c r="A95" s="13">
        <v>94</v>
      </c>
      <c r="B95" s="55" t="s">
        <v>136</v>
      </c>
      <c r="C95" s="56">
        <v>32.397659033078881</v>
      </c>
      <c r="D95" s="56">
        <v>25.4</v>
      </c>
      <c r="E95" s="56">
        <v>6.6</v>
      </c>
      <c r="F95" s="56">
        <f t="shared" si="3"/>
        <v>64.397659033078881</v>
      </c>
    </row>
    <row r="96" spans="1:6" ht="19.5" x14ac:dyDescent="0.35">
      <c r="A96" s="13">
        <v>95</v>
      </c>
      <c r="B96" s="55" t="s">
        <v>167</v>
      </c>
      <c r="C96" s="56">
        <v>41.904414367516921</v>
      </c>
      <c r="D96" s="56">
        <v>8.5</v>
      </c>
      <c r="E96" s="56">
        <v>14</v>
      </c>
      <c r="F96" s="56">
        <f t="shared" si="3"/>
        <v>64.404414367516921</v>
      </c>
    </row>
    <row r="97" spans="1:6" ht="19.5" x14ac:dyDescent="0.35">
      <c r="A97" s="13">
        <v>96</v>
      </c>
      <c r="B97" s="55" t="s">
        <v>190</v>
      </c>
      <c r="C97" s="56">
        <v>40.569494949494953</v>
      </c>
      <c r="D97" s="56">
        <v>10.9</v>
      </c>
      <c r="E97" s="56">
        <v>13.1</v>
      </c>
      <c r="F97" s="56">
        <f t="shared" si="3"/>
        <v>64.569494949494953</v>
      </c>
    </row>
    <row r="98" spans="1:6" ht="19.5" x14ac:dyDescent="0.35">
      <c r="A98" s="13">
        <v>97</v>
      </c>
      <c r="B98" s="55" t="s">
        <v>123</v>
      </c>
      <c r="C98" s="56">
        <v>30.703400809716598</v>
      </c>
      <c r="D98" s="56">
        <v>24.6</v>
      </c>
      <c r="E98" s="56">
        <v>9.6</v>
      </c>
      <c r="F98" s="56">
        <f t="shared" si="3"/>
        <v>64.903400809716601</v>
      </c>
    </row>
    <row r="99" spans="1:6" ht="19.5" x14ac:dyDescent="0.35">
      <c r="A99" s="13">
        <v>98</v>
      </c>
      <c r="B99" s="55" t="s">
        <v>133</v>
      </c>
      <c r="C99" s="56">
        <v>16.409516129032259</v>
      </c>
      <c r="D99" s="56">
        <v>34.700000000000003</v>
      </c>
      <c r="E99" s="56">
        <v>14.2</v>
      </c>
      <c r="F99" s="56">
        <f t="shared" si="3"/>
        <v>65.309516129032261</v>
      </c>
    </row>
    <row r="100" spans="1:6" ht="19.5" x14ac:dyDescent="0.35">
      <c r="A100" s="13">
        <v>99</v>
      </c>
      <c r="B100" s="55" t="s">
        <v>55</v>
      </c>
      <c r="C100" s="56">
        <v>32.049940357852883</v>
      </c>
      <c r="D100" s="56">
        <v>17.8</v>
      </c>
      <c r="E100" s="56">
        <v>15.6</v>
      </c>
      <c r="F100" s="56">
        <f t="shared" si="3"/>
        <v>65.449940357852881</v>
      </c>
    </row>
    <row r="101" spans="1:6" ht="19.5" x14ac:dyDescent="0.35">
      <c r="A101" s="13">
        <v>100</v>
      </c>
      <c r="B101" s="55" t="s">
        <v>247</v>
      </c>
      <c r="C101" s="56">
        <v>55.399573078854843</v>
      </c>
      <c r="D101" s="56">
        <v>8.1999999999999993</v>
      </c>
      <c r="E101" s="56">
        <v>2.1</v>
      </c>
      <c r="F101" s="56">
        <f t="shared" si="3"/>
        <v>65.69957307885484</v>
      </c>
    </row>
    <row r="102" spans="1:6" ht="19.5" x14ac:dyDescent="0.35">
      <c r="A102" s="13">
        <v>101</v>
      </c>
      <c r="B102" s="55" t="s">
        <v>241</v>
      </c>
      <c r="C102" s="56">
        <v>17.520069513406156</v>
      </c>
      <c r="D102" s="56">
        <v>37.6</v>
      </c>
      <c r="E102" s="56">
        <v>10.6</v>
      </c>
      <c r="F102" s="56">
        <f t="shared" si="3"/>
        <v>65.720069513406159</v>
      </c>
    </row>
    <row r="103" spans="1:6" ht="19.5" x14ac:dyDescent="0.35">
      <c r="A103" s="13">
        <v>102</v>
      </c>
      <c r="B103" s="55" t="s">
        <v>74</v>
      </c>
      <c r="C103" s="56">
        <v>52.219170628631801</v>
      </c>
      <c r="D103" s="56">
        <v>11.7</v>
      </c>
      <c r="E103" s="56">
        <v>2.1</v>
      </c>
      <c r="F103" s="56">
        <f t="shared" si="3"/>
        <v>66.019170628631798</v>
      </c>
    </row>
    <row r="104" spans="1:6" ht="19.5" x14ac:dyDescent="0.35">
      <c r="A104" s="13">
        <v>103</v>
      </c>
      <c r="B104" s="55" t="s">
        <v>73</v>
      </c>
      <c r="C104" s="56">
        <v>41.628354430379744</v>
      </c>
      <c r="D104" s="56">
        <v>19.399999999999999</v>
      </c>
      <c r="E104" s="56">
        <v>5.2</v>
      </c>
      <c r="F104" s="56">
        <f t="shared" si="3"/>
        <v>66.228354430379738</v>
      </c>
    </row>
    <row r="105" spans="1:6" ht="19.5" x14ac:dyDescent="0.35">
      <c r="A105" s="13">
        <v>104</v>
      </c>
      <c r="B105" s="55" t="s">
        <v>265</v>
      </c>
      <c r="C105" s="56">
        <v>48.476799601196412</v>
      </c>
      <c r="D105" s="56">
        <v>12.7</v>
      </c>
      <c r="E105" s="56">
        <v>5.5</v>
      </c>
      <c r="F105" s="56">
        <f t="shared" si="3"/>
        <v>66.676799601196407</v>
      </c>
    </row>
    <row r="106" spans="1:6" ht="19.5" x14ac:dyDescent="0.35">
      <c r="A106" s="13">
        <v>105</v>
      </c>
      <c r="B106" s="55" t="s">
        <v>162</v>
      </c>
      <c r="C106" s="56">
        <v>28.879554140127389</v>
      </c>
      <c r="D106" s="56">
        <v>32</v>
      </c>
      <c r="E106" s="56">
        <v>5.8</v>
      </c>
      <c r="F106" s="56">
        <f t="shared" si="3"/>
        <v>66.679554140127394</v>
      </c>
    </row>
    <row r="107" spans="1:6" ht="19.5" x14ac:dyDescent="0.35">
      <c r="A107" s="13">
        <v>106</v>
      </c>
      <c r="B107" s="55" t="s">
        <v>166</v>
      </c>
      <c r="C107" s="56">
        <v>25.41163245356794</v>
      </c>
      <c r="D107" s="56">
        <v>22.5</v>
      </c>
      <c r="E107" s="56">
        <v>19</v>
      </c>
      <c r="F107" s="56">
        <f t="shared" si="3"/>
        <v>66.911632453567933</v>
      </c>
    </row>
    <row r="108" spans="1:6" ht="19.5" x14ac:dyDescent="0.35">
      <c r="A108" s="13">
        <v>107</v>
      </c>
      <c r="B108" s="55" t="s">
        <v>182</v>
      </c>
      <c r="C108" s="56">
        <v>41.241722391084096</v>
      </c>
      <c r="D108" s="56">
        <v>14.4</v>
      </c>
      <c r="E108" s="56">
        <v>11.9</v>
      </c>
      <c r="F108" s="56">
        <f t="shared" ref="F108:F139" si="4">SUM(C108,D108,E108)</f>
        <v>67.541722391084093</v>
      </c>
    </row>
    <row r="109" spans="1:6" ht="19.5" x14ac:dyDescent="0.35">
      <c r="A109" s="13">
        <v>108</v>
      </c>
      <c r="B109" s="55" t="s">
        <v>206</v>
      </c>
      <c r="C109" s="56">
        <v>29.851979695431471</v>
      </c>
      <c r="D109" s="56">
        <v>30.7</v>
      </c>
      <c r="E109" s="56">
        <v>7.1</v>
      </c>
      <c r="F109" s="56">
        <f t="shared" si="4"/>
        <v>67.651979695431464</v>
      </c>
    </row>
    <row r="110" spans="1:6" ht="19.5" x14ac:dyDescent="0.35">
      <c r="A110" s="13">
        <v>109</v>
      </c>
      <c r="B110" s="55" t="s">
        <v>38</v>
      </c>
      <c r="C110" s="56">
        <v>37.228963383187207</v>
      </c>
      <c r="D110" s="56">
        <v>21.5</v>
      </c>
      <c r="E110" s="56">
        <v>9</v>
      </c>
      <c r="F110" s="56">
        <f t="shared" si="4"/>
        <v>67.728963383187207</v>
      </c>
    </row>
    <row r="111" spans="1:6" ht="19.5" x14ac:dyDescent="0.35">
      <c r="A111" s="13">
        <v>110</v>
      </c>
      <c r="B111" s="55" t="s">
        <v>122</v>
      </c>
      <c r="C111" s="56">
        <v>30.571484135107472</v>
      </c>
      <c r="D111" s="56">
        <v>31.5</v>
      </c>
      <c r="E111" s="56">
        <v>5.8</v>
      </c>
      <c r="F111" s="56">
        <f t="shared" si="4"/>
        <v>67.871484135107465</v>
      </c>
    </row>
    <row r="112" spans="1:6" ht="19.5" x14ac:dyDescent="0.35">
      <c r="A112" s="13">
        <v>111</v>
      </c>
      <c r="B112" s="55" t="s">
        <v>251</v>
      </c>
      <c r="C112" s="56">
        <v>33.765204855842185</v>
      </c>
      <c r="D112" s="56">
        <v>29.9</v>
      </c>
      <c r="E112" s="56">
        <v>4.5999999999999996</v>
      </c>
      <c r="F112" s="56">
        <f t="shared" si="4"/>
        <v>68.265204855842185</v>
      </c>
    </row>
    <row r="113" spans="1:6" ht="19.5" x14ac:dyDescent="0.35">
      <c r="A113" s="13">
        <v>112</v>
      </c>
      <c r="B113" s="55" t="s">
        <v>266</v>
      </c>
      <c r="C113" s="56">
        <v>24.973451776649746</v>
      </c>
      <c r="D113" s="56">
        <v>35</v>
      </c>
      <c r="E113" s="56">
        <v>9.1</v>
      </c>
      <c r="F113" s="56">
        <f t="shared" si="4"/>
        <v>69.073451776649748</v>
      </c>
    </row>
    <row r="114" spans="1:6" ht="19.5" x14ac:dyDescent="0.35">
      <c r="A114" s="13">
        <v>113</v>
      </c>
      <c r="B114" s="55" t="s">
        <v>160</v>
      </c>
      <c r="C114" s="56">
        <v>32.822720403022672</v>
      </c>
      <c r="D114" s="56">
        <v>29.4</v>
      </c>
      <c r="E114" s="56">
        <v>6.9</v>
      </c>
      <c r="F114" s="56">
        <f t="shared" si="4"/>
        <v>69.122720403022669</v>
      </c>
    </row>
    <row r="115" spans="1:6" ht="19.5" x14ac:dyDescent="0.35">
      <c r="A115" s="13">
        <v>114</v>
      </c>
      <c r="B115" s="55" t="s">
        <v>177</v>
      </c>
      <c r="C115" s="56">
        <v>39.393636363636361</v>
      </c>
      <c r="D115" s="56">
        <v>24.5</v>
      </c>
      <c r="E115" s="56">
        <v>5.4</v>
      </c>
      <c r="F115" s="56">
        <f t="shared" si="4"/>
        <v>69.293636363636367</v>
      </c>
    </row>
    <row r="116" spans="1:6" ht="19.5" x14ac:dyDescent="0.35">
      <c r="A116" s="13">
        <v>115</v>
      </c>
      <c r="B116" s="55" t="s">
        <v>153</v>
      </c>
      <c r="C116" s="56">
        <v>26.584690982776092</v>
      </c>
      <c r="D116" s="56">
        <v>20.2</v>
      </c>
      <c r="E116" s="56">
        <v>22.6</v>
      </c>
      <c r="F116" s="56">
        <f t="shared" si="4"/>
        <v>69.384690982776092</v>
      </c>
    </row>
    <row r="117" spans="1:6" ht="19.5" x14ac:dyDescent="0.35">
      <c r="A117" s="13">
        <v>116</v>
      </c>
      <c r="B117" s="55" t="s">
        <v>127</v>
      </c>
      <c r="C117" s="56">
        <v>37.833819577735127</v>
      </c>
      <c r="D117" s="56">
        <v>24</v>
      </c>
      <c r="E117" s="56">
        <v>8</v>
      </c>
      <c r="F117" s="56">
        <f t="shared" si="4"/>
        <v>69.833819577735127</v>
      </c>
    </row>
    <row r="118" spans="1:6" ht="19.5" x14ac:dyDescent="0.35">
      <c r="A118" s="13">
        <v>117</v>
      </c>
      <c r="B118" s="55" t="s">
        <v>78</v>
      </c>
      <c r="C118" s="56">
        <v>39.856642784032751</v>
      </c>
      <c r="D118" s="56">
        <v>13.1</v>
      </c>
      <c r="E118" s="56">
        <v>16.899999999999999</v>
      </c>
      <c r="F118" s="56">
        <f t="shared" si="4"/>
        <v>69.856642784032744</v>
      </c>
    </row>
    <row r="119" spans="1:6" ht="19.5" x14ac:dyDescent="0.35">
      <c r="A119" s="13">
        <v>118</v>
      </c>
      <c r="B119" s="55" t="s">
        <v>9</v>
      </c>
      <c r="C119" s="56">
        <v>26.548946580129805</v>
      </c>
      <c r="D119" s="56">
        <v>35.1</v>
      </c>
      <c r="E119" s="56">
        <v>8.6</v>
      </c>
      <c r="F119" s="56">
        <f t="shared" si="4"/>
        <v>70.248946580129797</v>
      </c>
    </row>
    <row r="120" spans="1:6" ht="19.5" x14ac:dyDescent="0.35">
      <c r="A120" s="13">
        <v>119</v>
      </c>
      <c r="B120" s="55" t="s">
        <v>267</v>
      </c>
      <c r="C120" s="56">
        <v>39.37211093990755</v>
      </c>
      <c r="D120" s="56">
        <v>20.3</v>
      </c>
      <c r="E120" s="56">
        <v>10.8</v>
      </c>
      <c r="F120" s="56">
        <f t="shared" si="4"/>
        <v>70.472110939907552</v>
      </c>
    </row>
    <row r="121" spans="1:6" ht="19.5" x14ac:dyDescent="0.35">
      <c r="A121" s="13">
        <v>120</v>
      </c>
      <c r="B121" s="55" t="s">
        <v>159</v>
      </c>
      <c r="C121" s="56">
        <v>24.237569515962921</v>
      </c>
      <c r="D121" s="56">
        <v>39</v>
      </c>
      <c r="E121" s="56">
        <v>7.4</v>
      </c>
      <c r="F121" s="56">
        <f t="shared" si="4"/>
        <v>70.637569515962923</v>
      </c>
    </row>
    <row r="122" spans="1:6" ht="19.5" x14ac:dyDescent="0.35">
      <c r="A122" s="13">
        <v>121</v>
      </c>
      <c r="B122" s="55" t="s">
        <v>77</v>
      </c>
      <c r="C122" s="56">
        <v>27.786022544283412</v>
      </c>
      <c r="D122" s="56">
        <v>37</v>
      </c>
      <c r="E122" s="56">
        <v>5.9</v>
      </c>
      <c r="F122" s="56">
        <f t="shared" si="4"/>
        <v>70.686022544283418</v>
      </c>
    </row>
    <row r="123" spans="1:6" ht="19.5" x14ac:dyDescent="0.35">
      <c r="A123" s="13">
        <v>122</v>
      </c>
      <c r="B123" s="55" t="s">
        <v>216</v>
      </c>
      <c r="C123" s="56">
        <v>48.286998011928425</v>
      </c>
      <c r="D123" s="56">
        <v>8.5</v>
      </c>
      <c r="E123" s="56">
        <v>14.5</v>
      </c>
      <c r="F123" s="56">
        <f t="shared" si="4"/>
        <v>71.286998011928432</v>
      </c>
    </row>
    <row r="124" spans="1:6" ht="19.5" x14ac:dyDescent="0.35">
      <c r="A124" s="13">
        <v>123</v>
      </c>
      <c r="B124" s="55" t="s">
        <v>140</v>
      </c>
      <c r="C124" s="56">
        <v>31.850816326530612</v>
      </c>
      <c r="D124" s="56">
        <v>33.5</v>
      </c>
      <c r="E124" s="56">
        <v>6.4</v>
      </c>
      <c r="F124" s="56">
        <f t="shared" si="4"/>
        <v>71.750816326530611</v>
      </c>
    </row>
    <row r="125" spans="1:6" ht="19.5" x14ac:dyDescent="0.35">
      <c r="A125" s="13">
        <v>124</v>
      </c>
      <c r="B125" s="55" t="s">
        <v>232</v>
      </c>
      <c r="C125" s="56">
        <v>24.408025477707007</v>
      </c>
      <c r="D125" s="56">
        <v>39.200000000000003</v>
      </c>
      <c r="E125" s="56">
        <v>8.6</v>
      </c>
      <c r="F125" s="56">
        <f t="shared" si="4"/>
        <v>72.208025477707011</v>
      </c>
    </row>
    <row r="126" spans="1:6" ht="19.5" x14ac:dyDescent="0.35">
      <c r="A126" s="13">
        <v>125</v>
      </c>
      <c r="B126" s="55" t="s">
        <v>178</v>
      </c>
      <c r="C126" s="56">
        <v>38.039380165289259</v>
      </c>
      <c r="D126" s="56">
        <v>28</v>
      </c>
      <c r="E126" s="56">
        <v>6.5</v>
      </c>
      <c r="F126" s="56">
        <f t="shared" si="4"/>
        <v>72.539380165289259</v>
      </c>
    </row>
    <row r="127" spans="1:6" ht="19.5" x14ac:dyDescent="0.35">
      <c r="A127" s="13">
        <v>126</v>
      </c>
      <c r="B127" s="55" t="s">
        <v>244</v>
      </c>
      <c r="C127" s="56">
        <v>56.053915237134206</v>
      </c>
      <c r="D127" s="56">
        <v>7.7</v>
      </c>
      <c r="E127" s="56">
        <v>8.9</v>
      </c>
      <c r="F127" s="56">
        <f t="shared" si="4"/>
        <v>72.653915237134214</v>
      </c>
    </row>
    <row r="128" spans="1:6" ht="19.5" x14ac:dyDescent="0.35">
      <c r="A128" s="13">
        <v>127</v>
      </c>
      <c r="B128" s="55" t="s">
        <v>17</v>
      </c>
      <c r="C128" s="56">
        <v>35.530989068193648</v>
      </c>
      <c r="D128" s="56">
        <v>31.8</v>
      </c>
      <c r="E128" s="56">
        <v>7</v>
      </c>
      <c r="F128" s="56">
        <f t="shared" si="4"/>
        <v>74.330989068193645</v>
      </c>
    </row>
    <row r="129" spans="1:6" ht="19.5" x14ac:dyDescent="0.35">
      <c r="A129" s="13">
        <v>128</v>
      </c>
      <c r="B129" s="55" t="s">
        <v>229</v>
      </c>
      <c r="C129" s="56">
        <v>49.055776458951527</v>
      </c>
      <c r="D129" s="56">
        <v>20.3</v>
      </c>
      <c r="E129" s="56">
        <v>5.4</v>
      </c>
      <c r="F129" s="56">
        <f t="shared" si="4"/>
        <v>74.75577645895153</v>
      </c>
    </row>
    <row r="130" spans="1:6" ht="19.5" x14ac:dyDescent="0.35">
      <c r="A130" s="13">
        <v>129</v>
      </c>
      <c r="B130" s="55" t="s">
        <v>165</v>
      </c>
      <c r="C130" s="56">
        <v>26.101458333333333</v>
      </c>
      <c r="D130" s="56">
        <v>39.799999999999997</v>
      </c>
      <c r="E130" s="56">
        <v>9.1</v>
      </c>
      <c r="F130" s="56">
        <f t="shared" si="4"/>
        <v>75.001458333333318</v>
      </c>
    </row>
    <row r="131" spans="1:6" ht="19.5" x14ac:dyDescent="0.35">
      <c r="A131" s="13">
        <v>130</v>
      </c>
      <c r="B131" s="55" t="s">
        <v>171</v>
      </c>
      <c r="C131" s="56">
        <v>38.468775834658189</v>
      </c>
      <c r="D131" s="56">
        <v>31.7</v>
      </c>
      <c r="E131" s="56">
        <v>5.7</v>
      </c>
      <c r="F131" s="56">
        <f t="shared" si="4"/>
        <v>75.868775834658194</v>
      </c>
    </row>
    <row r="132" spans="1:6" ht="19.5" x14ac:dyDescent="0.35">
      <c r="A132" s="13">
        <v>131</v>
      </c>
      <c r="B132" s="55" t="s">
        <v>76</v>
      </c>
      <c r="C132" s="56">
        <v>34.444433042585942</v>
      </c>
      <c r="D132" s="56">
        <v>36.9</v>
      </c>
      <c r="E132" s="56">
        <v>7.6</v>
      </c>
      <c r="F132" s="56">
        <f t="shared" si="4"/>
        <v>78.944433042585928</v>
      </c>
    </row>
    <row r="133" spans="1:6" ht="19.5" x14ac:dyDescent="0.35">
      <c r="A133" s="13">
        <v>132</v>
      </c>
      <c r="B133" s="55" t="s">
        <v>268</v>
      </c>
      <c r="C133" s="56">
        <v>45.739899091826445</v>
      </c>
      <c r="D133" s="56">
        <v>23</v>
      </c>
      <c r="E133" s="56">
        <v>10.7</v>
      </c>
      <c r="F133" s="56">
        <f t="shared" si="4"/>
        <v>79.439899091826447</v>
      </c>
    </row>
    <row r="134" spans="1:6" ht="19.5" x14ac:dyDescent="0.35">
      <c r="A134" s="13">
        <v>133</v>
      </c>
      <c r="B134" s="55" t="s">
        <v>21</v>
      </c>
      <c r="C134" s="56">
        <v>46.441655405405413</v>
      </c>
      <c r="D134" s="56">
        <v>14.3</v>
      </c>
      <c r="E134" s="56">
        <v>18.7</v>
      </c>
      <c r="F134" s="56">
        <f t="shared" si="4"/>
        <v>79.441655405405413</v>
      </c>
    </row>
    <row r="135" spans="1:6" ht="19.5" x14ac:dyDescent="0.35">
      <c r="A135" s="13">
        <v>134</v>
      </c>
      <c r="B135" s="55" t="s">
        <v>269</v>
      </c>
      <c r="C135" s="56">
        <v>37.399551122194509</v>
      </c>
      <c r="D135" s="56">
        <v>30.7</v>
      </c>
      <c r="E135" s="56">
        <v>14.5</v>
      </c>
      <c r="F135" s="56">
        <f t="shared" si="4"/>
        <v>82.599551122194512</v>
      </c>
    </row>
    <row r="136" spans="1:6" ht="19.5" x14ac:dyDescent="0.35">
      <c r="A136" s="13">
        <v>135</v>
      </c>
      <c r="B136" s="55" t="s">
        <v>157</v>
      </c>
      <c r="C136" s="56">
        <v>42.676826196473556</v>
      </c>
      <c r="D136" s="56">
        <v>29.2</v>
      </c>
      <c r="E136" s="56">
        <v>10.8</v>
      </c>
      <c r="F136" s="56">
        <f t="shared" si="4"/>
        <v>82.676826196473556</v>
      </c>
    </row>
    <row r="137" spans="1:6" ht="19.5" x14ac:dyDescent="0.35">
      <c r="A137" s="13">
        <v>136</v>
      </c>
      <c r="B137" s="55" t="s">
        <v>139</v>
      </c>
      <c r="C137" s="56">
        <v>41.89517447657029</v>
      </c>
      <c r="D137" s="56">
        <v>23.1</v>
      </c>
      <c r="E137" s="56">
        <v>17.7</v>
      </c>
      <c r="F137" s="56">
        <f t="shared" si="4"/>
        <v>82.695174476570301</v>
      </c>
    </row>
    <row r="138" spans="1:6" ht="19.5" x14ac:dyDescent="0.35">
      <c r="A138" s="13">
        <v>137</v>
      </c>
      <c r="B138" s="55" t="s">
        <v>270</v>
      </c>
      <c r="C138" s="56">
        <v>57.061526794742164</v>
      </c>
      <c r="D138" s="56">
        <v>17.399999999999999</v>
      </c>
      <c r="E138" s="56">
        <v>8.6</v>
      </c>
      <c r="F138" s="56">
        <f t="shared" si="4"/>
        <v>83.06152679474215</v>
      </c>
    </row>
    <row r="139" spans="1:6" ht="19.5" x14ac:dyDescent="0.35">
      <c r="A139" s="13">
        <v>138</v>
      </c>
      <c r="B139" s="55" t="s">
        <v>246</v>
      </c>
      <c r="C139" s="56">
        <v>49.585591291439883</v>
      </c>
      <c r="D139" s="56">
        <v>23.3</v>
      </c>
      <c r="E139" s="56">
        <v>10.9</v>
      </c>
      <c r="F139" s="56">
        <f t="shared" si="4"/>
        <v>83.785591291439886</v>
      </c>
    </row>
    <row r="140" spans="1:6" ht="19.5" x14ac:dyDescent="0.35">
      <c r="A140" s="13">
        <v>139</v>
      </c>
      <c r="B140" s="55" t="s">
        <v>226</v>
      </c>
      <c r="C140" s="56">
        <v>57.412905641537691</v>
      </c>
      <c r="D140" s="56">
        <v>18.5</v>
      </c>
      <c r="E140" s="56">
        <v>10.7</v>
      </c>
      <c r="F140" s="56">
        <f t="shared" ref="F140:F150" si="5">SUM(C140,D140,E140)</f>
        <v>86.612905641537694</v>
      </c>
    </row>
    <row r="141" spans="1:6" ht="19.5" x14ac:dyDescent="0.35">
      <c r="A141" s="13">
        <v>140</v>
      </c>
      <c r="B141" s="55" t="s">
        <v>250</v>
      </c>
      <c r="C141" s="56">
        <v>55.445461346633415</v>
      </c>
      <c r="D141" s="56">
        <v>27.8</v>
      </c>
      <c r="E141" s="56">
        <v>4.5999999999999996</v>
      </c>
      <c r="F141" s="56">
        <f t="shared" si="5"/>
        <v>87.845461346633414</v>
      </c>
    </row>
    <row r="142" spans="1:6" ht="19.5" x14ac:dyDescent="0.35">
      <c r="A142" s="13">
        <v>141</v>
      </c>
      <c r="B142" s="55" t="s">
        <v>131</v>
      </c>
      <c r="C142" s="56">
        <v>46.198625536899655</v>
      </c>
      <c r="D142" s="56">
        <v>17.899999999999999</v>
      </c>
      <c r="E142" s="56">
        <v>24.9</v>
      </c>
      <c r="F142" s="56">
        <f t="shared" si="5"/>
        <v>88.998625536899652</v>
      </c>
    </row>
    <row r="143" spans="1:6" ht="19.5" x14ac:dyDescent="0.35">
      <c r="A143" s="13">
        <v>142</v>
      </c>
      <c r="B143" s="55" t="s">
        <v>59</v>
      </c>
      <c r="C143" s="56">
        <v>42.92941742898411</v>
      </c>
      <c r="D143" s="56">
        <v>34.799999999999997</v>
      </c>
      <c r="E143" s="56">
        <v>15.4</v>
      </c>
      <c r="F143" s="56">
        <f t="shared" si="5"/>
        <v>93.129417428984112</v>
      </c>
    </row>
    <row r="144" spans="1:6" ht="19.5" x14ac:dyDescent="0.35">
      <c r="A144" s="13">
        <v>143</v>
      </c>
      <c r="B144" s="55" t="s">
        <v>235</v>
      </c>
      <c r="C144" s="56">
        <v>42.684650817236253</v>
      </c>
      <c r="D144" s="56">
        <v>20.2</v>
      </c>
      <c r="E144" s="56">
        <v>30.8</v>
      </c>
      <c r="F144" s="56">
        <f t="shared" si="5"/>
        <v>93.684650817236246</v>
      </c>
    </row>
    <row r="145" spans="1:6" ht="19.5" x14ac:dyDescent="0.35">
      <c r="A145" s="13">
        <v>144</v>
      </c>
      <c r="B145" s="55" t="s">
        <v>54</v>
      </c>
      <c r="C145" s="56">
        <v>67.530233029381961</v>
      </c>
      <c r="D145" s="56">
        <v>24.3</v>
      </c>
      <c r="E145" s="56">
        <v>4.5999999999999996</v>
      </c>
      <c r="F145" s="56">
        <f t="shared" si="5"/>
        <v>96.430233029381952</v>
      </c>
    </row>
    <row r="146" spans="1:6" ht="19.5" x14ac:dyDescent="0.35">
      <c r="A146" s="13">
        <v>145</v>
      </c>
      <c r="B146" s="55" t="s">
        <v>207</v>
      </c>
      <c r="C146" s="56">
        <v>52.584300543746906</v>
      </c>
      <c r="D146" s="56">
        <v>24.3</v>
      </c>
      <c r="E146" s="56">
        <v>20.9</v>
      </c>
      <c r="F146" s="56">
        <f t="shared" si="5"/>
        <v>97.784300543746895</v>
      </c>
    </row>
    <row r="147" spans="1:6" ht="19.5" x14ac:dyDescent="0.35">
      <c r="A147" s="13">
        <v>146</v>
      </c>
      <c r="B147" s="55" t="s">
        <v>196</v>
      </c>
      <c r="C147" s="56">
        <v>42.293814180929097</v>
      </c>
      <c r="D147" s="56">
        <v>36.5</v>
      </c>
      <c r="E147" s="56">
        <v>19.8</v>
      </c>
      <c r="F147" s="56">
        <f t="shared" si="5"/>
        <v>98.593814180929101</v>
      </c>
    </row>
    <row r="148" spans="1:6" ht="19.5" x14ac:dyDescent="0.35">
      <c r="A148" s="13">
        <v>147</v>
      </c>
      <c r="B148" s="55" t="s">
        <v>254</v>
      </c>
      <c r="C148" s="56">
        <v>44.145783365570601</v>
      </c>
      <c r="D148" s="56">
        <v>39.299999999999997</v>
      </c>
      <c r="E148" s="56">
        <v>16.7</v>
      </c>
      <c r="F148" s="56">
        <f t="shared" si="5"/>
        <v>100.14578336557061</v>
      </c>
    </row>
    <row r="149" spans="1:6" ht="19.5" x14ac:dyDescent="0.35">
      <c r="A149" s="13">
        <v>148</v>
      </c>
      <c r="B149" s="55" t="s">
        <v>60</v>
      </c>
      <c r="C149" s="56">
        <v>68.663333333333327</v>
      </c>
      <c r="D149" s="56">
        <v>25.3</v>
      </c>
      <c r="E149" s="56">
        <v>9.1999999999999993</v>
      </c>
      <c r="F149" s="56">
        <f t="shared" si="5"/>
        <v>103.16333333333333</v>
      </c>
    </row>
    <row r="150" spans="1:6" ht="19.5" x14ac:dyDescent="0.35">
      <c r="A150" s="13">
        <v>149</v>
      </c>
      <c r="B150" s="55" t="s">
        <v>184</v>
      </c>
      <c r="C150" s="56">
        <v>58.901355236139629</v>
      </c>
      <c r="D150" s="56">
        <v>40.6</v>
      </c>
      <c r="E150" s="56">
        <v>22.1</v>
      </c>
      <c r="F150" s="56">
        <f t="shared" si="5"/>
        <v>121.60135523613963</v>
      </c>
    </row>
  </sheetData>
  <autoFilter ref="A1:F1" xr:uid="{D1C12CFC-C8E6-4769-A8A9-D842929CD794}"/>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F26AC-AE4C-45D0-BA1E-73CBEC54C0BE}">
  <sheetPr>
    <tabColor theme="9" tint="-0.249977111117893"/>
  </sheetPr>
  <dimension ref="A1:C20"/>
  <sheetViews>
    <sheetView workbookViewId="0"/>
  </sheetViews>
  <sheetFormatPr defaultRowHeight="14.5" x14ac:dyDescent="0.35"/>
  <cols>
    <col min="1" max="1" width="13.90625" bestFit="1" customWidth="1"/>
    <col min="2" max="2" width="25.7265625" bestFit="1" customWidth="1"/>
    <col min="3" max="3" width="43.90625" bestFit="1" customWidth="1"/>
    <col min="4" max="4" width="21.54296875" bestFit="1" customWidth="1"/>
  </cols>
  <sheetData>
    <row r="1" spans="1:3" ht="19.5" x14ac:dyDescent="0.35">
      <c r="A1" s="3" t="s">
        <v>14</v>
      </c>
      <c r="B1" s="53" t="s">
        <v>27</v>
      </c>
      <c r="C1" s="3" t="s">
        <v>93</v>
      </c>
    </row>
    <row r="2" spans="1:3" ht="19.5" x14ac:dyDescent="0.35">
      <c r="A2" s="43">
        <v>1</v>
      </c>
      <c r="B2" s="66" t="s">
        <v>73</v>
      </c>
      <c r="C2" s="43">
        <v>24</v>
      </c>
    </row>
    <row r="3" spans="1:3" ht="19.5" x14ac:dyDescent="0.35">
      <c r="A3" s="44" t="s">
        <v>62</v>
      </c>
      <c r="B3" s="67" t="s">
        <v>77</v>
      </c>
      <c r="C3" s="44">
        <v>13</v>
      </c>
    </row>
    <row r="4" spans="1:3" ht="19.5" x14ac:dyDescent="0.35">
      <c r="A4" s="44" t="s">
        <v>62</v>
      </c>
      <c r="B4" s="67" t="s">
        <v>21</v>
      </c>
      <c r="C4" s="44">
        <v>13</v>
      </c>
    </row>
    <row r="5" spans="1:3" ht="19.5" x14ac:dyDescent="0.35">
      <c r="A5" s="44" t="s">
        <v>62</v>
      </c>
      <c r="B5" s="67" t="s">
        <v>74</v>
      </c>
      <c r="C5" s="44">
        <v>13</v>
      </c>
    </row>
    <row r="6" spans="1:3" ht="19.5" x14ac:dyDescent="0.35">
      <c r="A6" s="45">
        <v>3</v>
      </c>
      <c r="B6" s="68" t="s">
        <v>271</v>
      </c>
      <c r="C6" s="45">
        <v>11</v>
      </c>
    </row>
    <row r="7" spans="1:3" ht="19.5" x14ac:dyDescent="0.35">
      <c r="A7" s="46" t="s">
        <v>91</v>
      </c>
      <c r="B7" s="59" t="s">
        <v>78</v>
      </c>
      <c r="C7" s="46">
        <v>10</v>
      </c>
    </row>
    <row r="8" spans="1:3" ht="19.5" x14ac:dyDescent="0.35">
      <c r="A8" s="46" t="s">
        <v>91</v>
      </c>
      <c r="B8" s="59" t="s">
        <v>80</v>
      </c>
      <c r="C8" s="46">
        <v>10</v>
      </c>
    </row>
    <row r="9" spans="1:3" ht="19.5" x14ac:dyDescent="0.35">
      <c r="A9" s="46" t="s">
        <v>63</v>
      </c>
      <c r="B9" s="59" t="s">
        <v>20</v>
      </c>
      <c r="C9" s="46">
        <v>9</v>
      </c>
    </row>
    <row r="10" spans="1:3" ht="19.5" x14ac:dyDescent="0.35">
      <c r="A10" s="46" t="s">
        <v>63</v>
      </c>
      <c r="B10" s="59" t="s">
        <v>68</v>
      </c>
      <c r="C10" s="46">
        <v>9</v>
      </c>
    </row>
    <row r="11" spans="1:3" ht="19.5" x14ac:dyDescent="0.35">
      <c r="A11" s="46" t="s">
        <v>63</v>
      </c>
      <c r="B11" s="59" t="s">
        <v>81</v>
      </c>
      <c r="C11" s="46">
        <v>9</v>
      </c>
    </row>
    <row r="12" spans="1:3" ht="19.5" x14ac:dyDescent="0.35">
      <c r="A12" s="46" t="s">
        <v>83</v>
      </c>
      <c r="B12" s="59" t="s">
        <v>88</v>
      </c>
      <c r="C12" s="46">
        <v>8</v>
      </c>
    </row>
    <row r="13" spans="1:3" ht="19.5" x14ac:dyDescent="0.35">
      <c r="A13" s="46" t="s">
        <v>83</v>
      </c>
      <c r="B13" s="59" t="s">
        <v>76</v>
      </c>
      <c r="C13" s="46">
        <v>8</v>
      </c>
    </row>
    <row r="14" spans="1:3" ht="19.5" x14ac:dyDescent="0.35">
      <c r="A14" s="46" t="s">
        <v>83</v>
      </c>
      <c r="B14" s="59" t="s">
        <v>89</v>
      </c>
      <c r="C14" s="46">
        <v>8</v>
      </c>
    </row>
    <row r="15" spans="1:3" ht="19.5" x14ac:dyDescent="0.35">
      <c r="A15" s="46" t="s">
        <v>83</v>
      </c>
      <c r="B15" s="59" t="s">
        <v>75</v>
      </c>
      <c r="C15" s="46">
        <v>8</v>
      </c>
    </row>
    <row r="16" spans="1:3" ht="19.5" x14ac:dyDescent="0.35">
      <c r="A16" s="46" t="s">
        <v>83</v>
      </c>
      <c r="B16" s="59" t="s">
        <v>82</v>
      </c>
      <c r="C16" s="46">
        <v>8</v>
      </c>
    </row>
    <row r="17" spans="1:3" ht="19.5" x14ac:dyDescent="0.35">
      <c r="A17" s="46" t="s">
        <v>83</v>
      </c>
      <c r="B17" s="59" t="s">
        <v>56</v>
      </c>
      <c r="C17" s="46">
        <v>8</v>
      </c>
    </row>
    <row r="18" spans="1:3" ht="19.5" x14ac:dyDescent="0.35">
      <c r="A18" s="46" t="s">
        <v>84</v>
      </c>
      <c r="B18" s="59" t="s">
        <v>90</v>
      </c>
      <c r="C18" s="46">
        <v>7</v>
      </c>
    </row>
    <row r="19" spans="1:3" ht="19.5" x14ac:dyDescent="0.35">
      <c r="A19" s="46" t="s">
        <v>84</v>
      </c>
      <c r="B19" s="59" t="s">
        <v>79</v>
      </c>
      <c r="C19" s="46">
        <v>7</v>
      </c>
    </row>
    <row r="20" spans="1:3" ht="19.5" x14ac:dyDescent="0.35">
      <c r="A20" s="46" t="s">
        <v>84</v>
      </c>
      <c r="B20" s="59" t="s">
        <v>64</v>
      </c>
      <c r="C20" s="46">
        <v>7</v>
      </c>
    </row>
  </sheetData>
  <autoFilter ref="A1:C1" xr:uid="{DA5F26AC-AE4C-45D0-BA1E-73CBEC54C0BE}"/>
  <phoneticPr fontId="1"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C869215280D5438F6D9D58E3EA416C" ma:contentTypeVersion="18" ma:contentTypeDescription="Create a new document." ma:contentTypeScope="" ma:versionID="fe15a01ebed81e219fb4b5184dcf5f2c">
  <xsd:schema xmlns:xsd="http://www.w3.org/2001/XMLSchema" xmlns:xs="http://www.w3.org/2001/XMLSchema" xmlns:p="http://schemas.microsoft.com/office/2006/metadata/properties" xmlns:ns2="733ded26-6e08-406e-be60-b6d4344c7291" xmlns:ns3="351f0a7d-7ef2-47fb-929f-ff5051ede802" targetNamespace="http://schemas.microsoft.com/office/2006/metadata/properties" ma:root="true" ma:fieldsID="ca240edbc628e1f1f16aca2920dc6832" ns2:_="" ns3:_="">
    <xsd:import namespace="733ded26-6e08-406e-be60-b6d4344c7291"/>
    <xsd:import namespace="351f0a7d-7ef2-47fb-929f-ff5051ede8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ded26-6e08-406e-be60-b6d4344c72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3256fc3-3f9c-408c-974c-60313b7197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1f0a7d-7ef2-47fb-929f-ff5051ede8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614b66d-a44d-4f5d-aebf-3f9c17468ea6}" ma:internalName="TaxCatchAll" ma:showField="CatchAllData" ma:web="351f0a7d-7ef2-47fb-929f-ff5051ede8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51f0a7d-7ef2-47fb-929f-ff5051ede802" xsi:nil="true"/>
    <lcf76f155ced4ddcb4097134ff3c332f xmlns="733ded26-6e08-406e-be60-b6d4344c729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1F9383-0620-4CFB-8013-303D4BFC0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ded26-6e08-406e-be60-b6d4344c7291"/>
    <ds:schemaRef ds:uri="351f0a7d-7ef2-47fb-929f-ff5051ede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10FEE7-561A-4F7C-B589-CBD3258C917D}">
  <ds:schemaRefs>
    <ds:schemaRef ds:uri="http://schemas.microsoft.com/sharepoint/v3/contenttype/forms"/>
  </ds:schemaRefs>
</ds:datastoreItem>
</file>

<file path=customXml/itemProps3.xml><?xml version="1.0" encoding="utf-8"?>
<ds:datastoreItem xmlns:ds="http://schemas.openxmlformats.org/officeDocument/2006/customXml" ds:itemID="{03CDCE4B-A05C-4262-9189-1C4361F573A1}">
  <ds:schemaRef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purl.org/dc/dcmitype/"/>
    <ds:schemaRef ds:uri="351f0a7d-7ef2-47fb-929f-ff5051ede802"/>
    <ds:schemaRef ds:uri="733ded26-6e08-406e-be60-b6d4344c729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About</vt:lpstr>
      <vt:lpstr>Final medal table</vt:lpstr>
      <vt:lpstr>Jab-elin</vt:lpstr>
      <vt:lpstr>Jab-elin (all data)</vt:lpstr>
      <vt:lpstr>Archery</vt:lpstr>
      <vt:lpstr>Archery (all data)</vt:lpstr>
      <vt:lpstr>Prevention Triathlon</vt:lpstr>
      <vt:lpstr>Prevention Triathlon (all data)</vt:lpstr>
      <vt:lpstr>Sport climbing</vt:lpstr>
      <vt:lpstr>Sport climbing (all data)</vt:lpstr>
      <vt:lpstr>Race walking</vt:lpstr>
      <vt:lpstr>Race walking (all data)</vt:lpstr>
      <vt:lpstr>Marathon</vt:lpstr>
      <vt:lpstr>Marathon (all data)</vt:lpstr>
      <vt:lpstr>100m sprint</vt:lpstr>
      <vt:lpstr>100m sprint (all data)</vt:lpstr>
      <vt:lpstr>Relay race</vt:lpstr>
      <vt:lpstr>Relay race (all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Swain</dc:creator>
  <cp:keywords/>
  <dc:description/>
  <cp:lastModifiedBy>Patrick Swain</cp:lastModifiedBy>
  <cp:revision/>
  <dcterms:created xsi:type="dcterms:W3CDTF">2024-01-17T11:23:52Z</dcterms:created>
  <dcterms:modified xsi:type="dcterms:W3CDTF">2024-08-14T13:09:01Z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0x010100A3C869215280D5438F6D9D58E3EA416C</vt:lpwstr>
  </property>
  <property fmtid="{D5CDD505-2E9C-101B-9397-08002B2CF9AE}" pid="3" name="MediaServiceImageTags">
    <vt:lpwstr/>
  </property>
</Properties>
</file>